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3"/>
  </bookViews>
  <sheets>
    <sheet name="Rok I" sheetId="1" r:id="rId1"/>
    <sheet name="Arkusz1" sheetId="2" state="hidden" r:id="rId2"/>
    <sheet name="Rok II" sheetId="3" r:id="rId3"/>
    <sheet name="Rok III" sheetId="4" r:id="rId4"/>
  </sheets>
  <definedNames>
    <definedName name="_xlnm.Print_Area" localSheetId="0">'Rok I'!$A$1:$AO$54</definedName>
    <definedName name="Rodzaj_zajęć" localSheetId="2">'Rok II'!#REF!</definedName>
    <definedName name="Rodzaje_zajec" localSheetId="2">'Rok II'!#REF!</definedName>
    <definedName name="Rodzaje_zajęć">'Rok II'!#REF!</definedName>
    <definedName name="RodzajeZajec">'Rok II'!#REF!</definedName>
    <definedName name="RodzajZajęć">'Rok II'!#REF!</definedName>
  </definedNames>
  <calcPr fullCalcOnLoad="1"/>
</workbook>
</file>

<file path=xl/sharedStrings.xml><?xml version="1.0" encoding="utf-8"?>
<sst xmlns="http://schemas.openxmlformats.org/spreadsheetml/2006/main" count="400" uniqueCount="126">
  <si>
    <t>Wydział Nauk o Zdrowiu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</si>
  <si>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</si>
  <si>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</si>
  <si>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</si>
  <si>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</si>
  <si>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</si>
  <si>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</si>
  <si>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</si>
  <si>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</si>
  <si>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</si>
  <si>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</si>
  <si>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</si>
  <si>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</si>
  <si>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</si>
  <si>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</si>
  <si>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</si>
  <si>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</si>
  <si>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</si>
  <si>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</si>
  <si>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</si>
  <si>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</si>
  <si>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</si>
  <si>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</si>
  <si>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</si>
  <si>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t>obowiązkowe</t>
  </si>
  <si>
    <t>Anatomia</t>
  </si>
  <si>
    <t>Fizjologia z elementami fizjologii klinicznej</t>
  </si>
  <si>
    <t>Biologia i mikrobiologia</t>
  </si>
  <si>
    <t>Biofizyka</t>
  </si>
  <si>
    <t>Biochemia z elementami chemii</t>
  </si>
  <si>
    <t>Farmakologia z toksykologią</t>
  </si>
  <si>
    <t>Informatyka i biostatystyka</t>
  </si>
  <si>
    <t>Patologia</t>
  </si>
  <si>
    <t>zal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</si>
  <si>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</si>
  <si>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</si>
  <si>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</si>
  <si>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</si>
  <si>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</si>
  <si>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</si>
  <si>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</si>
  <si>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</si>
  <si>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</si>
  <si>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Kwalifikowana pierwsza pomoc</t>
  </si>
  <si>
    <t>Bezpieczeństwo publiczne</t>
  </si>
  <si>
    <t>ograniczonego wyboru</t>
  </si>
  <si>
    <t>Wychowanie fizyczne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</si>
  <si>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</si>
  <si>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</si>
  <si>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</si>
  <si>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Uzgodniono z Samorządem</t>
  </si>
  <si>
    <t>Sporządził</t>
  </si>
  <si>
    <t>data i podpis Dziekana Wydziału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</si>
  <si>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</si>
  <si>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</si>
  <si>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</si>
  <si>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</si>
  <si>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</si>
  <si>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</si>
  <si>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</si>
  <si>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</si>
  <si>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</si>
  <si>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</si>
  <si>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</si>
  <si>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</si>
  <si>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</si>
  <si>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Zajęcia sprawnościowe z elementami ratownictwa specjalistycznego</t>
  </si>
  <si>
    <t>Intensywna terapia</t>
  </si>
  <si>
    <t>Neurologia</t>
  </si>
  <si>
    <t>Neurochirurgia</t>
  </si>
  <si>
    <t>Ginekologia i położnictwo</t>
  </si>
  <si>
    <t>Pediatria</t>
  </si>
  <si>
    <t>Choroby zakaźne</t>
  </si>
  <si>
    <t>Okulistyka</t>
  </si>
  <si>
    <t>Laryngologia</t>
  </si>
  <si>
    <t>Urologia</t>
  </si>
  <si>
    <t>Przygotowanie do egzaminu dyplomowego</t>
  </si>
  <si>
    <t>Innowacyjne techniki symulacji w ratownictwie medycznym/specjalistycznym</t>
  </si>
  <si>
    <t>Podstawy symulacji medycznej/Podstawy komputerowej symulacji medycznej</t>
  </si>
  <si>
    <t>Dydaktyka medyczna</t>
  </si>
  <si>
    <t>Medyczne czynności ratunkowe - elementy ratownictwa górskiego/ratownictwa wysokościowego</t>
  </si>
  <si>
    <r>
      <t xml:space="preserve">Kierunek  </t>
    </r>
    <r>
      <rPr>
        <b/>
        <sz val="11"/>
        <color indexed="60"/>
        <rFont val="Arial"/>
        <family val="2"/>
      </rPr>
      <t>RATOWNICTWO MEDYCZNE I stopień</t>
    </r>
  </si>
  <si>
    <r>
      <t xml:space="preserve">Kierunek </t>
    </r>
    <r>
      <rPr>
        <b/>
        <sz val="11"/>
        <color indexed="60"/>
        <rFont val="Arial"/>
        <family val="2"/>
      </rPr>
      <t>RATOWNICTWO MEDYCZNE I stopień</t>
    </r>
  </si>
  <si>
    <t>Szczegółowy Program Studiów na rok akademick 2025/2026</t>
  </si>
  <si>
    <t>A. Nauki podstawowe</t>
  </si>
  <si>
    <t>B. Nauki behawioralne i społeczne</t>
  </si>
  <si>
    <t>C. Nauki kliniczne</t>
  </si>
  <si>
    <t>D. Praktyki zawodowe śródroczne</t>
  </si>
  <si>
    <t>D. Praktyki zawodowe wakacyjne</t>
  </si>
  <si>
    <t>Oddział chirurgii - praktyka zawodowa</t>
  </si>
  <si>
    <t>Oddział chorób wewnetrznych - praktyka zawodowa</t>
  </si>
  <si>
    <t>Szpitalny Oddział Ratunkowy (SOR) - praktyka zawodowa (śródroczna)</t>
  </si>
  <si>
    <t>Zespół ratownictwa medycznego - praktyka zawodowa (wakacyjna)</t>
  </si>
  <si>
    <t>Zespół ratownictwa medycznego - praktyka zawodowa (śródroczna)</t>
  </si>
  <si>
    <t>Oddział ortopedyczno-urazowy - praktyka zawodowa</t>
  </si>
  <si>
    <t>Odział neurologii - praktyka zawodowa</t>
  </si>
  <si>
    <t>Oddział kardiologii - praktyka zawodowa</t>
  </si>
  <si>
    <t>Oddział pediatrii - praktyka zawodowa</t>
  </si>
  <si>
    <t>Oddział anestezjologii i intensywnej terapii - praktyka zawodowa</t>
  </si>
  <si>
    <t>D. Praktyki zawodowe  wakacyjne</t>
  </si>
  <si>
    <t>D. Praktyki zawodowe   śródroczne</t>
  </si>
  <si>
    <t>Medyczne czynności ratunkowe - elementy ratownictwa wodnego/ratownictwa technicznego</t>
  </si>
  <si>
    <t>egz</t>
  </si>
  <si>
    <r>
      <t>Cykl kształcenia rozpoczynający się w roku akademickim: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2024/2025</t>
    </r>
  </si>
  <si>
    <r>
      <t xml:space="preserve">Cykl kształcenia rozpoczynający się w roku akademickim: </t>
    </r>
    <r>
      <rPr>
        <b/>
        <sz val="11"/>
        <rFont val="Arial"/>
        <family val="2"/>
      </rPr>
      <t>2024/2025</t>
    </r>
  </si>
  <si>
    <t>Szczegółowy Program Studiów na rok akademick 2026/2027</t>
  </si>
  <si>
    <t>dr hab. Jacek Smereka prof. UMW</t>
  </si>
  <si>
    <t>Szpitalny Oddział Ratunkowy (SOR) - praktyka zawodowa (wakacyjna)</t>
  </si>
  <si>
    <t>14.02.2024 dr hab. Anna Kołcz prof. UMW</t>
  </si>
  <si>
    <t>14.02.2024 dr hab. Anna Kołcz, prof. UMW</t>
  </si>
  <si>
    <t>Język angielski</t>
  </si>
  <si>
    <t>Szczegółowy Program Studiów na rok akademicki 2024/2025</t>
  </si>
  <si>
    <t xml:space="preserve"> dr hab. Anna Kołcz prof. UMW</t>
  </si>
  <si>
    <r>
      <t xml:space="preserve">zajęcia praktyczne przy pacjencie (PP)   </t>
    </r>
    <r>
      <rPr>
        <sz val="11"/>
        <rFont val="Calibri"/>
        <family val="2"/>
      </rPr>
      <t>¹  ²</t>
    </r>
  </si>
  <si>
    <r>
      <t xml:space="preserve">ćwiczenia specjalistyczne - magisterskie (CM)     </t>
    </r>
    <r>
      <rPr>
        <sz val="11"/>
        <rFont val="Calibri"/>
        <family val="2"/>
      </rPr>
      <t>²</t>
    </r>
  </si>
  <si>
    <r>
      <t xml:space="preserve">zajęcia praktyczne przy pacjencie (PP)   </t>
    </r>
    <r>
      <rPr>
        <sz val="11"/>
        <rFont val="Calibri"/>
        <family val="2"/>
      </rPr>
      <t>¹ ²</t>
    </r>
  </si>
  <si>
    <r>
      <t xml:space="preserve">ćwiczenia specjalistyczne - magisterskie (CM)  </t>
    </r>
    <r>
      <rPr>
        <sz val="11"/>
        <rFont val="Calibri"/>
        <family val="2"/>
      </rPr>
      <t>²</t>
    </r>
  </si>
  <si>
    <r>
      <t xml:space="preserve">ćwiczenia specjalistyczne - magisterskie (CM  </t>
    </r>
    <r>
      <rPr>
        <sz val="11"/>
        <rFont val="Calibri"/>
        <family val="2"/>
      </rPr>
      <t>²</t>
    </r>
  </si>
  <si>
    <r>
      <t xml:space="preserve">ćwiczenia specjalistyczne - magisterskie (CM)   </t>
    </r>
    <r>
      <rPr>
        <sz val="11"/>
        <rFont val="Calibri"/>
        <family val="2"/>
      </rPr>
      <t>²</t>
    </r>
  </si>
  <si>
    <t>C. Godziny do dyspozycji uczelni</t>
  </si>
  <si>
    <t>Ortopedia i traumatologia narządu ruchu</t>
  </si>
  <si>
    <t>Rok studiów 3</t>
  </si>
  <si>
    <t>Forma studiów stacjonarne</t>
  </si>
  <si>
    <t>Rok studiów 1</t>
  </si>
  <si>
    <t>Rok studiów 2</t>
  </si>
  <si>
    <t>uchwała Senatu nr 2577 z dnia 14.02.2024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</si>
</sst>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6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>
        <color indexed="8"/>
      </top>
      <bottom style="thick"/>
    </border>
    <border>
      <left style="thick"/>
      <right style="medium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ck"/>
      <right style="medium">
        <color indexed="8"/>
      </right>
      <top>
        <color indexed="63"/>
      </top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 style="thick"/>
      <right style="medium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4" fontId="0" fillId="33" borderId="0" xfId="0" applyNumberFormat="1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center"/>
    </xf>
    <xf numFmtId="0" fontId="3" fillId="33" borderId="15" xfId="0" applyFont="1" applyFill="1" applyBorder="1" applyAlignment="1">
      <alignment textRotation="90"/>
    </xf>
    <xf numFmtId="0" fontId="3" fillId="33" borderId="16" xfId="0" applyFont="1" applyFill="1" applyBorder="1" applyAlignment="1">
      <alignment textRotation="90"/>
    </xf>
    <xf numFmtId="0" fontId="3" fillId="33" borderId="17" xfId="0" applyFont="1" applyFill="1" applyBorder="1" applyAlignment="1">
      <alignment textRotation="90"/>
    </xf>
    <xf numFmtId="0" fontId="4" fillId="33" borderId="17" xfId="0" applyFont="1" applyFill="1" applyBorder="1" applyAlignment="1">
      <alignment textRotation="90"/>
    </xf>
    <xf numFmtId="166" fontId="3" fillId="33" borderId="18" xfId="0" applyNumberFormat="1" applyFont="1" applyFill="1" applyBorder="1" applyAlignment="1">
      <alignment horizontal="center"/>
    </xf>
    <xf numFmtId="166" fontId="3" fillId="33" borderId="19" xfId="0" applyNumberFormat="1" applyFont="1" applyFill="1" applyBorder="1" applyAlignment="1">
      <alignment horizontal="center"/>
    </xf>
    <xf numFmtId="166" fontId="3" fillId="33" borderId="20" xfId="0" applyNumberFormat="1" applyFont="1" applyFill="1" applyBorder="1" applyAlignment="1">
      <alignment horizontal="center"/>
    </xf>
    <xf numFmtId="166" fontId="3" fillId="33" borderId="20" xfId="0" applyNumberFormat="1" applyFont="1" applyFill="1" applyBorder="1" applyAlignment="1">
      <alignment/>
    </xf>
    <xf numFmtId="166" fontId="51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66" fontId="4" fillId="33" borderId="20" xfId="0" applyNumberFormat="1" applyFont="1" applyFill="1" applyBorder="1" applyAlignment="1">
      <alignment horizontal="center"/>
    </xf>
    <xf numFmtId="166" fontId="3" fillId="33" borderId="18" xfId="0" applyNumberFormat="1" applyFont="1" applyFill="1" applyBorder="1" applyAlignment="1">
      <alignment/>
    </xf>
    <xf numFmtId="166" fontId="3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166" fontId="4" fillId="33" borderId="21" xfId="0" applyNumberFormat="1" applyFont="1" applyFill="1" applyBorder="1" applyAlignment="1">
      <alignment/>
    </xf>
    <xf numFmtId="166" fontId="4" fillId="33" borderId="22" xfId="0" applyNumberFormat="1" applyFont="1" applyFill="1" applyBorder="1" applyAlignment="1">
      <alignment horizontal="center"/>
    </xf>
    <xf numFmtId="166" fontId="4" fillId="33" borderId="23" xfId="0" applyNumberFormat="1" applyFont="1" applyFill="1" applyBorder="1" applyAlignment="1">
      <alignment horizontal="center"/>
    </xf>
    <xf numFmtId="166" fontId="3" fillId="33" borderId="24" xfId="0" applyNumberFormat="1" applyFont="1" applyFill="1" applyBorder="1" applyAlignment="1">
      <alignment horizontal="center"/>
    </xf>
    <xf numFmtId="166" fontId="3" fillId="33" borderId="25" xfId="0" applyNumberFormat="1" applyFont="1" applyFill="1" applyBorder="1" applyAlignment="1">
      <alignment horizontal="center"/>
    </xf>
    <xf numFmtId="166" fontId="3" fillId="33" borderId="26" xfId="0" applyNumberFormat="1" applyFont="1" applyFill="1" applyBorder="1" applyAlignment="1">
      <alignment horizontal="center"/>
    </xf>
    <xf numFmtId="166" fontId="3" fillId="33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166" fontId="4" fillId="33" borderId="26" xfId="0" applyNumberFormat="1" applyFont="1" applyFill="1" applyBorder="1" applyAlignment="1">
      <alignment horizontal="center"/>
    </xf>
    <xf numFmtId="166" fontId="3" fillId="33" borderId="24" xfId="0" applyNumberFormat="1" applyFont="1" applyFill="1" applyBorder="1" applyAlignment="1">
      <alignment/>
    </xf>
    <xf numFmtId="166" fontId="3" fillId="33" borderId="25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166" fontId="4" fillId="33" borderId="28" xfId="0" applyNumberFormat="1" applyFont="1" applyFill="1" applyBorder="1" applyAlignment="1">
      <alignment horizontal="center"/>
    </xf>
    <xf numFmtId="166" fontId="4" fillId="33" borderId="29" xfId="0" applyNumberFormat="1" applyFont="1" applyFill="1" applyBorder="1" applyAlignment="1">
      <alignment horizontal="center"/>
    </xf>
    <xf numFmtId="166" fontId="51" fillId="33" borderId="26" xfId="0" applyNumberFormat="1" applyFont="1" applyFill="1" applyBorder="1" applyAlignment="1">
      <alignment horizontal="center"/>
    </xf>
    <xf numFmtId="166" fontId="4" fillId="33" borderId="27" xfId="0" applyNumberFormat="1" applyFont="1" applyFill="1" applyBorder="1" applyAlignment="1">
      <alignment horizontal="center"/>
    </xf>
    <xf numFmtId="166" fontId="3" fillId="33" borderId="30" xfId="0" applyNumberFormat="1" applyFont="1" applyFill="1" applyBorder="1" applyAlignment="1">
      <alignment horizontal="center"/>
    </xf>
    <xf numFmtId="166" fontId="3" fillId="33" borderId="31" xfId="0" applyNumberFormat="1" applyFont="1" applyFill="1" applyBorder="1" applyAlignment="1">
      <alignment horizontal="center"/>
    </xf>
    <xf numFmtId="166" fontId="3" fillId="33" borderId="32" xfId="0" applyNumberFormat="1" applyFont="1" applyFill="1" applyBorder="1" applyAlignment="1">
      <alignment horizontal="center"/>
    </xf>
    <xf numFmtId="166" fontId="3" fillId="33" borderId="32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6" fontId="3" fillId="33" borderId="31" xfId="0" applyNumberFormat="1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166" fontId="4" fillId="33" borderId="33" xfId="0" applyNumberFormat="1" applyFont="1" applyFill="1" applyBorder="1" applyAlignment="1">
      <alignment horizontal="center"/>
    </xf>
    <xf numFmtId="166" fontId="4" fillId="33" borderId="34" xfId="0" applyNumberFormat="1" applyFont="1" applyFill="1" applyBorder="1" applyAlignment="1">
      <alignment horizontal="center"/>
    </xf>
    <xf numFmtId="166" fontId="4" fillId="33" borderId="35" xfId="0" applyNumberFormat="1" applyFont="1" applyFill="1" applyBorder="1" applyAlignment="1">
      <alignment horizontal="center"/>
    </xf>
    <xf numFmtId="166" fontId="4" fillId="33" borderId="21" xfId="0" applyNumberFormat="1" applyFont="1" applyFill="1" applyBorder="1" applyAlignment="1">
      <alignment horizontal="center"/>
    </xf>
    <xf numFmtId="166" fontId="4" fillId="33" borderId="32" xfId="0" applyNumberFormat="1" applyFont="1" applyFill="1" applyBorder="1" applyAlignment="1">
      <alignment horizontal="center"/>
    </xf>
    <xf numFmtId="166" fontId="4" fillId="33" borderId="36" xfId="0" applyNumberFormat="1" applyFont="1" applyFill="1" applyBorder="1" applyAlignment="1">
      <alignment horizontal="center"/>
    </xf>
    <xf numFmtId="166" fontId="51" fillId="33" borderId="32" xfId="0" applyNumberFormat="1" applyFont="1" applyFill="1" applyBorder="1" applyAlignment="1">
      <alignment horizontal="center"/>
    </xf>
    <xf numFmtId="166" fontId="4" fillId="33" borderId="37" xfId="0" applyNumberFormat="1" applyFont="1" applyFill="1" applyBorder="1" applyAlignment="1">
      <alignment horizontal="center"/>
    </xf>
    <xf numFmtId="166" fontId="4" fillId="33" borderId="38" xfId="0" applyNumberFormat="1" applyFont="1" applyFill="1" applyBorder="1" applyAlignment="1">
      <alignment horizontal="center"/>
    </xf>
    <xf numFmtId="166" fontId="3" fillId="33" borderId="39" xfId="0" applyNumberFormat="1" applyFont="1" applyFill="1" applyBorder="1" applyAlignment="1">
      <alignment horizontal="center"/>
    </xf>
    <xf numFmtId="166" fontId="3" fillId="33" borderId="40" xfId="0" applyNumberFormat="1" applyFont="1" applyFill="1" applyBorder="1" applyAlignment="1">
      <alignment horizontal="center"/>
    </xf>
    <xf numFmtId="166" fontId="3" fillId="33" borderId="41" xfId="0" applyNumberFormat="1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166" fontId="4" fillId="33" borderId="41" xfId="0" applyNumberFormat="1" applyFont="1" applyFill="1" applyBorder="1" applyAlignment="1">
      <alignment horizontal="center"/>
    </xf>
    <xf numFmtId="166" fontId="4" fillId="33" borderId="42" xfId="0" applyNumberFormat="1" applyFont="1" applyFill="1" applyBorder="1" applyAlignment="1">
      <alignment horizontal="center"/>
    </xf>
    <xf numFmtId="166" fontId="4" fillId="33" borderId="43" xfId="0" applyNumberFormat="1" applyFont="1" applyFill="1" applyBorder="1" applyAlignment="1">
      <alignment horizontal="center"/>
    </xf>
    <xf numFmtId="166" fontId="3" fillId="34" borderId="39" xfId="0" applyNumberFormat="1" applyFont="1" applyFill="1" applyBorder="1" applyAlignment="1">
      <alignment horizontal="center"/>
    </xf>
    <xf numFmtId="166" fontId="3" fillId="34" borderId="40" xfId="0" applyNumberFormat="1" applyFont="1" applyFill="1" applyBorder="1" applyAlignment="1">
      <alignment horizontal="center"/>
    </xf>
    <xf numFmtId="166" fontId="3" fillId="34" borderId="41" xfId="0" applyNumberFormat="1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166" fontId="4" fillId="34" borderId="41" xfId="0" applyNumberFormat="1" applyFont="1" applyFill="1" applyBorder="1" applyAlignment="1">
      <alignment horizontal="center"/>
    </xf>
    <xf numFmtId="166" fontId="4" fillId="33" borderId="44" xfId="0" applyNumberFormat="1" applyFont="1" applyFill="1" applyBorder="1" applyAlignment="1">
      <alignment horizontal="center"/>
    </xf>
    <xf numFmtId="166" fontId="3" fillId="36" borderId="18" xfId="0" applyNumberFormat="1" applyFont="1" applyFill="1" applyBorder="1" applyAlignment="1">
      <alignment horizontal="center"/>
    </xf>
    <xf numFmtId="166" fontId="3" fillId="36" borderId="19" xfId="0" applyNumberFormat="1" applyFont="1" applyFill="1" applyBorder="1" applyAlignment="1">
      <alignment horizontal="center"/>
    </xf>
    <xf numFmtId="166" fontId="3" fillId="36" borderId="20" xfId="0" applyNumberFormat="1" applyFont="1" applyFill="1" applyBorder="1" applyAlignment="1">
      <alignment horizontal="center"/>
    </xf>
    <xf numFmtId="166" fontId="4" fillId="36" borderId="20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66" fontId="4" fillId="36" borderId="21" xfId="0" applyNumberFormat="1" applyFont="1" applyFill="1" applyBorder="1" applyAlignment="1">
      <alignment horizontal="center"/>
    </xf>
    <xf numFmtId="166" fontId="4" fillId="33" borderId="45" xfId="0" applyNumberFormat="1" applyFont="1" applyFill="1" applyBorder="1" applyAlignment="1">
      <alignment horizontal="center"/>
    </xf>
    <xf numFmtId="166" fontId="4" fillId="33" borderId="46" xfId="0" applyNumberFormat="1" applyFont="1" applyFill="1" applyBorder="1" applyAlignment="1">
      <alignment horizontal="center"/>
    </xf>
    <xf numFmtId="166" fontId="3" fillId="33" borderId="47" xfId="0" applyNumberFormat="1" applyFont="1" applyFill="1" applyBorder="1" applyAlignment="1">
      <alignment/>
    </xf>
    <xf numFmtId="166" fontId="4" fillId="33" borderId="47" xfId="0" applyNumberFormat="1" applyFont="1" applyFill="1" applyBorder="1" applyAlignment="1">
      <alignment/>
    </xf>
    <xf numFmtId="166" fontId="4" fillId="33" borderId="48" xfId="0" applyNumberFormat="1" applyFont="1" applyFill="1" applyBorder="1" applyAlignment="1">
      <alignment/>
    </xf>
    <xf numFmtId="166" fontId="4" fillId="33" borderId="4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33" borderId="21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4" borderId="49" xfId="0" applyFont="1" applyFill="1" applyBorder="1" applyAlignment="1">
      <alignment wrapText="1"/>
    </xf>
    <xf numFmtId="0" fontId="3" fillId="36" borderId="21" xfId="0" applyFont="1" applyFill="1" applyBorder="1" applyAlignment="1">
      <alignment wrapText="1"/>
    </xf>
    <xf numFmtId="0" fontId="4" fillId="33" borderId="3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166" fontId="4" fillId="33" borderId="48" xfId="0" applyNumberFormat="1" applyFont="1" applyFill="1" applyBorder="1" applyAlignment="1">
      <alignment horizontal="center"/>
    </xf>
    <xf numFmtId="166" fontId="4" fillId="33" borderId="51" xfId="0" applyNumberFormat="1" applyFont="1" applyFill="1" applyBorder="1" applyAlignment="1">
      <alignment/>
    </xf>
    <xf numFmtId="166" fontId="4" fillId="33" borderId="52" xfId="0" applyNumberFormat="1" applyFont="1" applyFill="1" applyBorder="1" applyAlignment="1">
      <alignment horizontal="center"/>
    </xf>
    <xf numFmtId="166" fontId="4" fillId="33" borderId="53" xfId="0" applyNumberFormat="1" applyFont="1" applyFill="1" applyBorder="1" applyAlignment="1">
      <alignment horizontal="center"/>
    </xf>
    <xf numFmtId="166" fontId="4" fillId="33" borderId="54" xfId="0" applyNumberFormat="1" applyFont="1" applyFill="1" applyBorder="1" applyAlignment="1">
      <alignment horizontal="center"/>
    </xf>
    <xf numFmtId="166" fontId="4" fillId="33" borderId="55" xfId="0" applyNumberFormat="1" applyFont="1" applyFill="1" applyBorder="1" applyAlignment="1">
      <alignment horizontal="center"/>
    </xf>
    <xf numFmtId="166" fontId="4" fillId="33" borderId="56" xfId="0" applyNumberFormat="1" applyFont="1" applyFill="1" applyBorder="1" applyAlignment="1">
      <alignment horizontal="center"/>
    </xf>
    <xf numFmtId="166" fontId="3" fillId="33" borderId="24" xfId="0" applyNumberFormat="1" applyFont="1" applyFill="1" applyBorder="1" applyAlignment="1">
      <alignment horizontal="center" vertical="center"/>
    </xf>
    <xf numFmtId="166" fontId="3" fillId="33" borderId="25" xfId="0" applyNumberFormat="1" applyFont="1" applyFill="1" applyBorder="1" applyAlignment="1">
      <alignment horizontal="center" vertical="center"/>
    </xf>
    <xf numFmtId="166" fontId="3" fillId="33" borderId="26" xfId="0" applyNumberFormat="1" applyFont="1" applyFill="1" applyBorder="1" applyAlignment="1">
      <alignment horizontal="center" vertical="center"/>
    </xf>
    <xf numFmtId="166" fontId="51" fillId="33" borderId="26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66" fontId="4" fillId="33" borderId="26" xfId="0" applyNumberFormat="1" applyFont="1" applyFill="1" applyBorder="1" applyAlignment="1">
      <alignment horizontal="center" vertical="center"/>
    </xf>
    <xf numFmtId="166" fontId="4" fillId="33" borderId="27" xfId="0" applyNumberFormat="1" applyFont="1" applyFill="1" applyBorder="1" applyAlignment="1">
      <alignment horizontal="center" vertical="center"/>
    </xf>
    <xf numFmtId="166" fontId="4" fillId="33" borderId="55" xfId="0" applyNumberFormat="1" applyFont="1" applyFill="1" applyBorder="1" applyAlignment="1">
      <alignment horizontal="center" vertical="center"/>
    </xf>
    <xf numFmtId="166" fontId="4" fillId="33" borderId="56" xfId="0" applyNumberFormat="1" applyFont="1" applyFill="1" applyBorder="1" applyAlignment="1">
      <alignment horizontal="center" vertical="center"/>
    </xf>
    <xf numFmtId="166" fontId="3" fillId="33" borderId="30" xfId="0" applyNumberFormat="1" applyFont="1" applyFill="1" applyBorder="1" applyAlignment="1">
      <alignment horizontal="center" vertical="center"/>
    </xf>
    <xf numFmtId="166" fontId="3" fillId="33" borderId="31" xfId="0" applyNumberFormat="1" applyFont="1" applyFill="1" applyBorder="1" applyAlignment="1">
      <alignment horizontal="center" vertical="center"/>
    </xf>
    <xf numFmtId="166" fontId="3" fillId="33" borderId="3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166" fontId="4" fillId="33" borderId="32" xfId="0" applyNumberFormat="1" applyFont="1" applyFill="1" applyBorder="1" applyAlignment="1">
      <alignment horizontal="center" vertical="center"/>
    </xf>
    <xf numFmtId="166" fontId="4" fillId="33" borderId="33" xfId="0" applyNumberFormat="1" applyFont="1" applyFill="1" applyBorder="1" applyAlignment="1">
      <alignment horizontal="center" vertical="center"/>
    </xf>
    <xf numFmtId="166" fontId="4" fillId="33" borderId="57" xfId="0" applyNumberFormat="1" applyFont="1" applyFill="1" applyBorder="1" applyAlignment="1">
      <alignment horizontal="center" vertical="center"/>
    </xf>
    <xf numFmtId="166" fontId="4" fillId="33" borderId="58" xfId="0" applyNumberFormat="1" applyFont="1" applyFill="1" applyBorder="1" applyAlignment="1">
      <alignment horizontal="center" vertical="center"/>
    </xf>
    <xf numFmtId="166" fontId="3" fillId="33" borderId="18" xfId="0" applyNumberFormat="1" applyFont="1" applyFill="1" applyBorder="1" applyAlignment="1">
      <alignment horizontal="center" vertical="center"/>
    </xf>
    <xf numFmtId="166" fontId="3" fillId="33" borderId="19" xfId="0" applyNumberFormat="1" applyFont="1" applyFill="1" applyBorder="1" applyAlignment="1">
      <alignment horizontal="center" vertical="center"/>
    </xf>
    <xf numFmtId="166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66" fontId="4" fillId="33" borderId="20" xfId="0" applyNumberFormat="1" applyFont="1" applyFill="1" applyBorder="1" applyAlignment="1">
      <alignment horizontal="center" vertical="center"/>
    </xf>
    <xf numFmtId="166" fontId="4" fillId="33" borderId="21" xfId="0" applyNumberFormat="1" applyFont="1" applyFill="1" applyBorder="1" applyAlignment="1">
      <alignment horizontal="center" vertical="center"/>
    </xf>
    <xf numFmtId="166" fontId="4" fillId="33" borderId="53" xfId="0" applyNumberFormat="1" applyFont="1" applyFill="1" applyBorder="1" applyAlignment="1">
      <alignment horizontal="center" vertical="center"/>
    </xf>
    <xf numFmtId="166" fontId="4" fillId="33" borderId="54" xfId="0" applyNumberFormat="1" applyFont="1" applyFill="1" applyBorder="1" applyAlignment="1">
      <alignment horizontal="center" vertical="center"/>
    </xf>
    <xf numFmtId="166" fontId="4" fillId="33" borderId="57" xfId="0" applyNumberFormat="1" applyFont="1" applyFill="1" applyBorder="1" applyAlignment="1">
      <alignment horizontal="center"/>
    </xf>
    <xf numFmtId="166" fontId="4" fillId="33" borderId="58" xfId="0" applyNumberFormat="1" applyFont="1" applyFill="1" applyBorder="1" applyAlignment="1">
      <alignment horizontal="center"/>
    </xf>
    <xf numFmtId="166" fontId="3" fillId="34" borderId="18" xfId="0" applyNumberFormat="1" applyFont="1" applyFill="1" applyBorder="1" applyAlignment="1">
      <alignment horizontal="center"/>
    </xf>
    <xf numFmtId="166" fontId="3" fillId="34" borderId="19" xfId="0" applyNumberFormat="1" applyFont="1" applyFill="1" applyBorder="1" applyAlignment="1">
      <alignment horizontal="center"/>
    </xf>
    <xf numFmtId="166" fontId="3" fillId="34" borderId="20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66" fontId="4" fillId="34" borderId="20" xfId="0" applyNumberFormat="1" applyFont="1" applyFill="1" applyBorder="1" applyAlignment="1">
      <alignment horizontal="center"/>
    </xf>
    <xf numFmtId="166" fontId="3" fillId="34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166" fontId="4" fillId="34" borderId="21" xfId="0" applyNumberFormat="1" applyFont="1" applyFill="1" applyBorder="1" applyAlignment="1">
      <alignment horizontal="center" vertical="center"/>
    </xf>
    <xf numFmtId="166" fontId="4" fillId="33" borderId="59" xfId="0" applyNumberFormat="1" applyFont="1" applyFill="1" applyBorder="1" applyAlignment="1">
      <alignment horizontal="center" vertical="center"/>
    </xf>
    <xf numFmtId="166" fontId="4" fillId="33" borderId="60" xfId="0" applyNumberFormat="1" applyFont="1" applyFill="1" applyBorder="1" applyAlignment="1">
      <alignment horizontal="center" vertical="center"/>
    </xf>
    <xf numFmtId="166" fontId="4" fillId="33" borderId="61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left" wrapText="1"/>
    </xf>
    <xf numFmtId="0" fontId="3" fillId="33" borderId="33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 wrapText="1"/>
    </xf>
    <xf numFmtId="166" fontId="3" fillId="33" borderId="47" xfId="0" applyNumberFormat="1" applyFont="1" applyFill="1" applyBorder="1" applyAlignment="1">
      <alignment horizontal="center"/>
    </xf>
    <xf numFmtId="166" fontId="4" fillId="33" borderId="47" xfId="0" applyNumberFormat="1" applyFont="1" applyFill="1" applyBorder="1" applyAlignment="1">
      <alignment horizontal="center"/>
    </xf>
    <xf numFmtId="166" fontId="4" fillId="33" borderId="62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4" fillId="33" borderId="4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right" textRotation="90"/>
    </xf>
    <xf numFmtId="0" fontId="4" fillId="33" borderId="67" xfId="0" applyFont="1" applyFill="1" applyBorder="1" applyAlignment="1">
      <alignment horizontal="right" textRotation="90"/>
    </xf>
    <xf numFmtId="0" fontId="4" fillId="33" borderId="68" xfId="0" applyFont="1" applyFill="1" applyBorder="1" applyAlignment="1">
      <alignment horizontal="right" textRotation="90"/>
    </xf>
    <xf numFmtId="0" fontId="4" fillId="33" borderId="69" xfId="0" applyFont="1" applyFill="1" applyBorder="1" applyAlignment="1">
      <alignment horizontal="right" textRotation="90"/>
    </xf>
    <xf numFmtId="0" fontId="4" fillId="37" borderId="45" xfId="0" applyFont="1" applyFill="1" applyBorder="1" applyAlignment="1">
      <alignment horizontal="left" vertical="center" wrapText="1"/>
    </xf>
    <xf numFmtId="0" fontId="4" fillId="37" borderId="70" xfId="0" applyFont="1" applyFill="1" applyBorder="1" applyAlignment="1">
      <alignment horizontal="left" vertical="center" wrapText="1"/>
    </xf>
    <xf numFmtId="166" fontId="3" fillId="37" borderId="45" xfId="0" applyNumberFormat="1" applyFont="1" applyFill="1" applyBorder="1" applyAlignment="1">
      <alignment horizontal="center"/>
    </xf>
    <xf numFmtId="166" fontId="3" fillId="37" borderId="70" xfId="0" applyNumberFormat="1" applyFont="1" applyFill="1" applyBorder="1" applyAlignment="1">
      <alignment horizontal="center"/>
    </xf>
    <xf numFmtId="166" fontId="3" fillId="37" borderId="71" xfId="0" applyNumberFormat="1" applyFont="1" applyFill="1" applyBorder="1" applyAlignment="1">
      <alignment horizontal="center"/>
    </xf>
    <xf numFmtId="166" fontId="3" fillId="35" borderId="45" xfId="0" applyNumberFormat="1" applyFont="1" applyFill="1" applyBorder="1" applyAlignment="1">
      <alignment horizontal="center"/>
    </xf>
    <xf numFmtId="166" fontId="3" fillId="35" borderId="70" xfId="0" applyNumberFormat="1" applyFont="1" applyFill="1" applyBorder="1" applyAlignment="1">
      <alignment horizontal="center"/>
    </xf>
    <xf numFmtId="166" fontId="3" fillId="35" borderId="71" xfId="0" applyNumberFormat="1" applyFont="1" applyFill="1" applyBorder="1" applyAlignment="1">
      <alignment horizontal="center"/>
    </xf>
    <xf numFmtId="0" fontId="4" fillId="35" borderId="45" xfId="0" applyFont="1" applyFill="1" applyBorder="1" applyAlignment="1">
      <alignment horizontal="left" vertical="center" wrapText="1"/>
    </xf>
    <xf numFmtId="0" fontId="4" fillId="35" borderId="7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66" fontId="3" fillId="38" borderId="45" xfId="0" applyNumberFormat="1" applyFont="1" applyFill="1" applyBorder="1" applyAlignment="1">
      <alignment horizontal="center"/>
    </xf>
    <xf numFmtId="166" fontId="3" fillId="38" borderId="70" xfId="0" applyNumberFormat="1" applyFont="1" applyFill="1" applyBorder="1" applyAlignment="1">
      <alignment horizontal="center"/>
    </xf>
    <xf numFmtId="166" fontId="3" fillId="38" borderId="71" xfId="0" applyNumberFormat="1" applyFont="1" applyFill="1" applyBorder="1" applyAlignment="1">
      <alignment horizontal="center"/>
    </xf>
    <xf numFmtId="0" fontId="4" fillId="38" borderId="45" xfId="0" applyFont="1" applyFill="1" applyBorder="1" applyAlignment="1">
      <alignment horizontal="left" vertical="center" wrapText="1"/>
    </xf>
    <xf numFmtId="0" fontId="4" fillId="38" borderId="7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6" fontId="3" fillId="38" borderId="45" xfId="0" applyNumberFormat="1" applyFont="1" applyFill="1" applyBorder="1" applyAlignment="1">
      <alignment horizontal="center" vertical="center"/>
    </xf>
    <xf numFmtId="166" fontId="3" fillId="38" borderId="70" xfId="0" applyNumberFormat="1" applyFont="1" applyFill="1" applyBorder="1" applyAlignment="1">
      <alignment horizontal="center" vertical="center"/>
    </xf>
    <xf numFmtId="166" fontId="3" fillId="38" borderId="71" xfId="0" applyNumberFormat="1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textRotation="90"/>
    </xf>
    <xf numFmtId="0" fontId="4" fillId="33" borderId="67" xfId="0" applyFont="1" applyFill="1" applyBorder="1" applyAlignment="1">
      <alignment horizont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067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1242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showZeros="0" zoomScale="89" zoomScaleNormal="89" zoomScaleSheetLayoutView="100" zoomScalePageLayoutView="0" workbookViewId="0" topLeftCell="A1">
      <selection activeCell="N8" sqref="N8:T8"/>
    </sheetView>
  </sheetViews>
  <sheetFormatPr defaultColWidth="11.421875" defaultRowHeight="12.75"/>
  <cols>
    <col min="1" max="1" width="4.28125" style="11" customWidth="1"/>
    <col min="2" max="2" width="13.28125" style="11" customWidth="1"/>
    <col min="3" max="3" width="42.421875" style="11" customWidth="1"/>
    <col min="4" max="20" width="6.7109375" style="11" customWidth="1"/>
    <col min="21" max="21" width="6.7109375" style="13" customWidth="1"/>
    <col min="22" max="38" width="6.7109375" style="11" customWidth="1"/>
    <col min="39" max="39" width="6.7109375" style="13" customWidth="1"/>
    <col min="40" max="40" width="7.7109375" style="11" customWidth="1"/>
    <col min="41" max="41" width="7.57421875" style="11" customWidth="1"/>
    <col min="42" max="16384" width="11.421875" style="11" customWidth="1"/>
  </cols>
  <sheetData>
    <row r="1" ht="12.75">
      <c r="AO1" s="11">
        <v>5</v>
      </c>
    </row>
    <row r="2" spans="36:40" ht="12.75">
      <c r="AJ2" s="203"/>
      <c r="AK2" s="203"/>
      <c r="AL2" s="203"/>
      <c r="AM2" s="203"/>
      <c r="AN2" s="203"/>
    </row>
    <row r="4" spans="36:40" ht="12.75">
      <c r="AJ4" s="203"/>
      <c r="AK4" s="203"/>
      <c r="AL4" s="203"/>
      <c r="AM4" s="203"/>
      <c r="AN4" s="203"/>
    </row>
    <row r="6" spans="1:41" s="14" customFormat="1" ht="19.5" customHeight="1">
      <c r="A6" s="204" t="s">
        <v>111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</row>
    <row r="7" spans="1:41" s="14" customFormat="1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4:20" ht="12.75">
      <c r="N8" s="200" t="s">
        <v>125</v>
      </c>
      <c r="O8" s="200"/>
      <c r="P8" s="200"/>
      <c r="Q8" s="200"/>
      <c r="R8" s="200"/>
      <c r="S8" s="200"/>
      <c r="T8" s="200"/>
    </row>
    <row r="9" spans="1:39" s="16" customFormat="1" ht="15" customHeight="1">
      <c r="A9" s="16" t="s">
        <v>0</v>
      </c>
      <c r="U9" s="17"/>
      <c r="AM9" s="17"/>
    </row>
    <row r="10" spans="1:39" s="16" customFormat="1" ht="15" customHeight="1">
      <c r="A10" s="16" t="s">
        <v>81</v>
      </c>
      <c r="U10" s="17"/>
      <c r="AM10" s="17"/>
    </row>
    <row r="11" spans="1:39" s="16" customFormat="1" ht="15" customHeight="1">
      <c r="A11" s="16" t="s">
        <v>123</v>
      </c>
      <c r="U11" s="17"/>
      <c r="AM11" s="17"/>
    </row>
    <row r="12" spans="1:39" s="16" customFormat="1" ht="15" customHeight="1">
      <c r="A12" s="16" t="s">
        <v>122</v>
      </c>
      <c r="U12" s="17"/>
      <c r="AM12" s="17"/>
    </row>
    <row r="13" ht="15" customHeight="1">
      <c r="A13" s="18" t="s">
        <v>103</v>
      </c>
    </row>
    <row r="16" spans="1:41" ht="13.5" customHeight="1">
      <c r="A16" s="206" t="s">
        <v>1</v>
      </c>
      <c r="B16" s="10"/>
      <c r="C16" s="208" t="s">
        <v>2</v>
      </c>
      <c r="D16" s="210" t="s">
        <v>3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 t="s">
        <v>4</v>
      </c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1" t="s">
        <v>5</v>
      </c>
      <c r="AO16" s="213" t="s">
        <v>6</v>
      </c>
    </row>
    <row r="17" spans="1:41" s="23" customFormat="1" ht="264" thickBot="1">
      <c r="A17" s="207"/>
      <c r="B17" s="29" t="s">
        <v>7</v>
      </c>
      <c r="C17" s="209"/>
      <c r="D17" s="50" t="s">
        <v>8</v>
      </c>
      <c r="E17" s="51" t="s">
        <v>9</v>
      </c>
      <c r="F17" s="52" t="s">
        <v>10</v>
      </c>
      <c r="G17" s="52" t="s">
        <v>11</v>
      </c>
      <c r="H17" s="52" t="s">
        <v>12</v>
      </c>
      <c r="I17" s="52" t="s">
        <v>13</v>
      </c>
      <c r="J17" s="52" t="s">
        <v>14</v>
      </c>
      <c r="K17" s="52" t="s">
        <v>113</v>
      </c>
      <c r="L17" s="52" t="s">
        <v>117</v>
      </c>
      <c r="M17" s="52" t="s">
        <v>15</v>
      </c>
      <c r="N17" s="52" t="s">
        <v>16</v>
      </c>
      <c r="O17" s="52" t="s">
        <v>17</v>
      </c>
      <c r="P17" s="52" t="s">
        <v>18</v>
      </c>
      <c r="Q17" s="52" t="s">
        <v>19</v>
      </c>
      <c r="R17" s="52" t="s">
        <v>20</v>
      </c>
      <c r="S17" s="52" t="s">
        <v>21</v>
      </c>
      <c r="T17" s="52" t="s">
        <v>22</v>
      </c>
      <c r="U17" s="53" t="s">
        <v>23</v>
      </c>
      <c r="V17" s="50" t="s">
        <v>8</v>
      </c>
      <c r="W17" s="52" t="s">
        <v>9</v>
      </c>
      <c r="X17" s="52" t="s">
        <v>10</v>
      </c>
      <c r="Y17" s="52" t="s">
        <v>11</v>
      </c>
      <c r="Z17" s="51" t="s">
        <v>12</v>
      </c>
      <c r="AA17" s="51" t="s">
        <v>13</v>
      </c>
      <c r="AB17" s="51" t="s">
        <v>14</v>
      </c>
      <c r="AC17" s="52" t="s">
        <v>115</v>
      </c>
      <c r="AD17" s="52" t="s">
        <v>116</v>
      </c>
      <c r="AE17" s="52" t="s">
        <v>15</v>
      </c>
      <c r="AF17" s="52" t="s">
        <v>16</v>
      </c>
      <c r="AG17" s="52" t="s">
        <v>17</v>
      </c>
      <c r="AH17" s="52" t="s">
        <v>18</v>
      </c>
      <c r="AI17" s="52" t="s">
        <v>19</v>
      </c>
      <c r="AJ17" s="52" t="s">
        <v>20</v>
      </c>
      <c r="AK17" s="52" t="s">
        <v>21</v>
      </c>
      <c r="AL17" s="52" t="s">
        <v>22</v>
      </c>
      <c r="AM17" s="53" t="s">
        <v>23</v>
      </c>
      <c r="AN17" s="212"/>
      <c r="AO17" s="214"/>
    </row>
    <row r="18" spans="1:41" ht="16.5" thickBot="1" thickTop="1">
      <c r="A18" s="215" t="s">
        <v>84</v>
      </c>
      <c r="B18" s="216"/>
      <c r="C18" s="216"/>
      <c r="D18" s="217">
        <f>SUM(D18:P18)</f>
        <v>0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9"/>
    </row>
    <row r="19" spans="1:41" ht="15.75" thickTop="1">
      <c r="A19" s="123">
        <v>1</v>
      </c>
      <c r="B19" s="30" t="s">
        <v>24</v>
      </c>
      <c r="C19" s="126" t="s">
        <v>25</v>
      </c>
      <c r="D19" s="54">
        <v>30</v>
      </c>
      <c r="E19" s="55"/>
      <c r="F19" s="56"/>
      <c r="G19" s="56">
        <v>20</v>
      </c>
      <c r="H19" s="56"/>
      <c r="I19" s="56"/>
      <c r="J19" s="57"/>
      <c r="K19" s="57"/>
      <c r="L19" s="57"/>
      <c r="M19" s="57"/>
      <c r="N19" s="57"/>
      <c r="O19" s="57"/>
      <c r="P19" s="57"/>
      <c r="Q19" s="58"/>
      <c r="R19" s="56">
        <f aca="true" t="shared" si="0" ref="R19:R44">SUM(D19:P19)</f>
        <v>50</v>
      </c>
      <c r="S19" s="56">
        <f>SUM(D19:Q19)</f>
        <v>50</v>
      </c>
      <c r="T19" s="59" t="s">
        <v>102</v>
      </c>
      <c r="U19" s="60">
        <v>3</v>
      </c>
      <c r="V19" s="61"/>
      <c r="W19" s="57"/>
      <c r="X19" s="57"/>
      <c r="Y19" s="57"/>
      <c r="Z19" s="62"/>
      <c r="AA19" s="62"/>
      <c r="AB19" s="62"/>
      <c r="AC19" s="62"/>
      <c r="AD19" s="57"/>
      <c r="AE19" s="57"/>
      <c r="AF19" s="57"/>
      <c r="AG19" s="57"/>
      <c r="AH19" s="57"/>
      <c r="AI19" s="57"/>
      <c r="AJ19" s="57">
        <v>0</v>
      </c>
      <c r="AK19" s="57"/>
      <c r="AL19" s="63"/>
      <c r="AM19" s="64"/>
      <c r="AN19" s="65">
        <f>SUM(S19,AK19)</f>
        <v>50</v>
      </c>
      <c r="AO19" s="66">
        <f>U19+AM19</f>
        <v>3</v>
      </c>
    </row>
    <row r="20" spans="1:41" ht="15">
      <c r="A20" s="124">
        <v>2</v>
      </c>
      <c r="B20" s="19" t="s">
        <v>24</v>
      </c>
      <c r="C20" s="127" t="s">
        <v>26</v>
      </c>
      <c r="D20" s="67">
        <v>25</v>
      </c>
      <c r="E20" s="68"/>
      <c r="F20" s="69">
        <v>10</v>
      </c>
      <c r="G20" s="69"/>
      <c r="H20" s="69"/>
      <c r="I20" s="69"/>
      <c r="J20" s="70"/>
      <c r="K20" s="70"/>
      <c r="L20" s="70"/>
      <c r="M20" s="70"/>
      <c r="N20" s="70"/>
      <c r="O20" s="70"/>
      <c r="P20" s="70"/>
      <c r="Q20" s="69"/>
      <c r="R20" s="69">
        <f t="shared" si="0"/>
        <v>35</v>
      </c>
      <c r="S20" s="69">
        <f aca="true" t="shared" si="1" ref="S20:S44">SUM(D20:Q20)</f>
        <v>35</v>
      </c>
      <c r="T20" s="71" t="s">
        <v>102</v>
      </c>
      <c r="U20" s="72">
        <v>2.5</v>
      </c>
      <c r="V20" s="73"/>
      <c r="W20" s="70"/>
      <c r="X20" s="70"/>
      <c r="Y20" s="70"/>
      <c r="Z20" s="74"/>
      <c r="AA20" s="74"/>
      <c r="AB20" s="74"/>
      <c r="AC20" s="74"/>
      <c r="AD20" s="70"/>
      <c r="AE20" s="70"/>
      <c r="AF20" s="70"/>
      <c r="AG20" s="70"/>
      <c r="AH20" s="70"/>
      <c r="AI20" s="70"/>
      <c r="AJ20" s="69">
        <f aca="true" t="shared" si="2" ref="AJ20:AJ44">SUM(V20:AH20)</f>
        <v>0</v>
      </c>
      <c r="AK20" s="69">
        <f aca="true" t="shared" si="3" ref="AK20:AK44">SUM(V20:AI20)</f>
        <v>0</v>
      </c>
      <c r="AL20" s="75"/>
      <c r="AM20" s="76"/>
      <c r="AN20" s="77">
        <f aca="true" t="shared" si="4" ref="AN20:AN44">SUM(S20,AK20)</f>
        <v>35</v>
      </c>
      <c r="AO20" s="78">
        <f aca="true" t="shared" si="5" ref="AO20:AO44">U20+AM20</f>
        <v>2.5</v>
      </c>
    </row>
    <row r="21" spans="1:41" ht="15">
      <c r="A21" s="124">
        <v>3</v>
      </c>
      <c r="B21" s="19" t="s">
        <v>24</v>
      </c>
      <c r="C21" s="127" t="s">
        <v>27</v>
      </c>
      <c r="D21" s="67">
        <v>25</v>
      </c>
      <c r="E21" s="68"/>
      <c r="F21" s="69">
        <v>10</v>
      </c>
      <c r="G21" s="69"/>
      <c r="H21" s="69"/>
      <c r="I21" s="69"/>
      <c r="J21" s="70"/>
      <c r="K21" s="70"/>
      <c r="L21" s="70"/>
      <c r="M21" s="70"/>
      <c r="N21" s="70"/>
      <c r="O21" s="70"/>
      <c r="P21" s="70"/>
      <c r="Q21" s="79"/>
      <c r="R21" s="69">
        <f t="shared" si="0"/>
        <v>35</v>
      </c>
      <c r="S21" s="69">
        <f t="shared" si="1"/>
        <v>35</v>
      </c>
      <c r="T21" s="71" t="s">
        <v>102</v>
      </c>
      <c r="U21" s="72">
        <v>2.5</v>
      </c>
      <c r="V21" s="73"/>
      <c r="W21" s="70"/>
      <c r="X21" s="70"/>
      <c r="Y21" s="70"/>
      <c r="Z21" s="74"/>
      <c r="AA21" s="74"/>
      <c r="AB21" s="74"/>
      <c r="AC21" s="74"/>
      <c r="AD21" s="70"/>
      <c r="AE21" s="70"/>
      <c r="AF21" s="70"/>
      <c r="AG21" s="70"/>
      <c r="AH21" s="70"/>
      <c r="AI21" s="70"/>
      <c r="AJ21" s="69">
        <f t="shared" si="2"/>
        <v>0</v>
      </c>
      <c r="AK21" s="69">
        <f t="shared" si="3"/>
        <v>0</v>
      </c>
      <c r="AL21" s="75"/>
      <c r="AM21" s="76"/>
      <c r="AN21" s="77">
        <f t="shared" si="4"/>
        <v>35</v>
      </c>
      <c r="AO21" s="78">
        <f t="shared" si="5"/>
        <v>2.5</v>
      </c>
    </row>
    <row r="22" spans="1:41" ht="15">
      <c r="A22" s="124">
        <v>4</v>
      </c>
      <c r="B22" s="19" t="s">
        <v>24</v>
      </c>
      <c r="C22" s="127" t="s">
        <v>28</v>
      </c>
      <c r="D22" s="67">
        <v>5</v>
      </c>
      <c r="E22" s="68"/>
      <c r="F22" s="69">
        <v>10</v>
      </c>
      <c r="G22" s="69"/>
      <c r="H22" s="69"/>
      <c r="I22" s="69"/>
      <c r="J22" s="70"/>
      <c r="K22" s="70"/>
      <c r="L22" s="70"/>
      <c r="M22" s="70"/>
      <c r="N22" s="70"/>
      <c r="O22" s="70"/>
      <c r="P22" s="70"/>
      <c r="Q22" s="69"/>
      <c r="R22" s="69">
        <f t="shared" si="0"/>
        <v>15</v>
      </c>
      <c r="S22" s="69">
        <f t="shared" si="1"/>
        <v>15</v>
      </c>
      <c r="T22" s="71" t="s">
        <v>33</v>
      </c>
      <c r="U22" s="72">
        <v>1</v>
      </c>
      <c r="V22" s="73"/>
      <c r="W22" s="70"/>
      <c r="X22" s="70"/>
      <c r="Y22" s="70"/>
      <c r="Z22" s="74"/>
      <c r="AA22" s="74"/>
      <c r="AB22" s="74"/>
      <c r="AC22" s="74"/>
      <c r="AD22" s="70"/>
      <c r="AE22" s="70"/>
      <c r="AF22" s="70"/>
      <c r="AG22" s="70"/>
      <c r="AH22" s="70"/>
      <c r="AI22" s="70"/>
      <c r="AJ22" s="69">
        <f t="shared" si="2"/>
        <v>0</v>
      </c>
      <c r="AK22" s="69">
        <f t="shared" si="3"/>
        <v>0</v>
      </c>
      <c r="AL22" s="75"/>
      <c r="AM22" s="76"/>
      <c r="AN22" s="77">
        <f t="shared" si="4"/>
        <v>15</v>
      </c>
      <c r="AO22" s="78">
        <f t="shared" si="5"/>
        <v>1</v>
      </c>
    </row>
    <row r="23" spans="1:41" ht="15">
      <c r="A23" s="124">
        <v>5</v>
      </c>
      <c r="B23" s="19" t="s">
        <v>24</v>
      </c>
      <c r="C23" s="127" t="s">
        <v>29</v>
      </c>
      <c r="D23" s="67">
        <v>15</v>
      </c>
      <c r="E23" s="68"/>
      <c r="F23" s="69"/>
      <c r="G23" s="69"/>
      <c r="H23" s="69"/>
      <c r="I23" s="69">
        <v>10</v>
      </c>
      <c r="J23" s="70"/>
      <c r="K23" s="70"/>
      <c r="L23" s="70"/>
      <c r="M23" s="70"/>
      <c r="N23" s="70"/>
      <c r="O23" s="70"/>
      <c r="P23" s="70"/>
      <c r="Q23" s="69"/>
      <c r="R23" s="69">
        <f t="shared" si="0"/>
        <v>25</v>
      </c>
      <c r="S23" s="69">
        <f t="shared" si="1"/>
        <v>25</v>
      </c>
      <c r="T23" s="71" t="s">
        <v>33</v>
      </c>
      <c r="U23" s="72">
        <v>1.5</v>
      </c>
      <c r="V23" s="73"/>
      <c r="W23" s="70"/>
      <c r="X23" s="70"/>
      <c r="Y23" s="70"/>
      <c r="Z23" s="74"/>
      <c r="AA23" s="74"/>
      <c r="AB23" s="74"/>
      <c r="AC23" s="74"/>
      <c r="AD23" s="70"/>
      <c r="AE23" s="70"/>
      <c r="AF23" s="70"/>
      <c r="AG23" s="70"/>
      <c r="AH23" s="70"/>
      <c r="AI23" s="70"/>
      <c r="AJ23" s="69">
        <f t="shared" si="2"/>
        <v>0</v>
      </c>
      <c r="AK23" s="69">
        <f t="shared" si="3"/>
        <v>0</v>
      </c>
      <c r="AL23" s="75"/>
      <c r="AM23" s="76"/>
      <c r="AN23" s="77">
        <f t="shared" si="4"/>
        <v>25</v>
      </c>
      <c r="AO23" s="78">
        <f t="shared" si="5"/>
        <v>1.5</v>
      </c>
    </row>
    <row r="24" spans="1:41" ht="15">
      <c r="A24" s="124">
        <v>6</v>
      </c>
      <c r="B24" s="19" t="s">
        <v>24</v>
      </c>
      <c r="C24" s="127" t="s">
        <v>30</v>
      </c>
      <c r="D24" s="67"/>
      <c r="E24" s="68"/>
      <c r="F24" s="69"/>
      <c r="G24" s="69"/>
      <c r="H24" s="69"/>
      <c r="I24" s="69"/>
      <c r="J24" s="70"/>
      <c r="K24" s="70"/>
      <c r="L24" s="70"/>
      <c r="M24" s="70"/>
      <c r="N24" s="70"/>
      <c r="O24" s="70"/>
      <c r="P24" s="70"/>
      <c r="Q24" s="69"/>
      <c r="R24" s="69">
        <f t="shared" si="0"/>
        <v>0</v>
      </c>
      <c r="S24" s="69">
        <f t="shared" si="1"/>
        <v>0</v>
      </c>
      <c r="T24" s="71"/>
      <c r="U24" s="72"/>
      <c r="V24" s="67">
        <v>20</v>
      </c>
      <c r="W24" s="69"/>
      <c r="X24" s="69">
        <v>20</v>
      </c>
      <c r="Y24" s="69"/>
      <c r="Z24" s="74"/>
      <c r="AA24" s="74"/>
      <c r="AB24" s="74"/>
      <c r="AC24" s="74"/>
      <c r="AD24" s="70"/>
      <c r="AE24" s="70"/>
      <c r="AF24" s="70"/>
      <c r="AG24" s="70"/>
      <c r="AH24" s="70"/>
      <c r="AI24" s="79"/>
      <c r="AJ24" s="69">
        <f t="shared" si="2"/>
        <v>40</v>
      </c>
      <c r="AK24" s="69">
        <f t="shared" si="3"/>
        <v>40</v>
      </c>
      <c r="AL24" s="71" t="s">
        <v>102</v>
      </c>
      <c r="AM24" s="80">
        <v>2.5</v>
      </c>
      <c r="AN24" s="77">
        <f t="shared" si="4"/>
        <v>40</v>
      </c>
      <c r="AO24" s="78">
        <f t="shared" si="5"/>
        <v>2.5</v>
      </c>
    </row>
    <row r="25" spans="1:41" ht="15">
      <c r="A25" s="124">
        <v>7</v>
      </c>
      <c r="B25" s="19" t="s">
        <v>24</v>
      </c>
      <c r="C25" s="127" t="s">
        <v>31</v>
      </c>
      <c r="D25" s="67">
        <v>10</v>
      </c>
      <c r="E25" s="68"/>
      <c r="F25" s="69"/>
      <c r="G25" s="69">
        <v>10</v>
      </c>
      <c r="H25" s="69"/>
      <c r="I25" s="69"/>
      <c r="J25" s="70"/>
      <c r="K25" s="70"/>
      <c r="L25" s="70"/>
      <c r="M25" s="70"/>
      <c r="N25" s="70"/>
      <c r="O25" s="70"/>
      <c r="P25" s="70"/>
      <c r="Q25" s="69"/>
      <c r="R25" s="69">
        <f t="shared" si="0"/>
        <v>20</v>
      </c>
      <c r="S25" s="69">
        <f t="shared" si="1"/>
        <v>20</v>
      </c>
      <c r="T25" s="71" t="s">
        <v>33</v>
      </c>
      <c r="U25" s="72">
        <v>1</v>
      </c>
      <c r="V25" s="67"/>
      <c r="W25" s="69"/>
      <c r="X25" s="69"/>
      <c r="Y25" s="69"/>
      <c r="Z25" s="74"/>
      <c r="AA25" s="74"/>
      <c r="AB25" s="74"/>
      <c r="AC25" s="74"/>
      <c r="AD25" s="70"/>
      <c r="AE25" s="70"/>
      <c r="AF25" s="70"/>
      <c r="AG25" s="70"/>
      <c r="AH25" s="70"/>
      <c r="AI25" s="69"/>
      <c r="AJ25" s="69">
        <f t="shared" si="2"/>
        <v>0</v>
      </c>
      <c r="AK25" s="69">
        <f t="shared" si="3"/>
        <v>0</v>
      </c>
      <c r="AL25" s="75"/>
      <c r="AM25" s="80"/>
      <c r="AN25" s="77">
        <f t="shared" si="4"/>
        <v>20</v>
      </c>
      <c r="AO25" s="78">
        <f t="shared" si="5"/>
        <v>1</v>
      </c>
    </row>
    <row r="26" spans="1:41" ht="15.75" thickBot="1">
      <c r="A26" s="125">
        <v>8</v>
      </c>
      <c r="B26" s="31" t="s">
        <v>24</v>
      </c>
      <c r="C26" s="128" t="s">
        <v>32</v>
      </c>
      <c r="D26" s="81"/>
      <c r="E26" s="82"/>
      <c r="F26" s="83"/>
      <c r="G26" s="83"/>
      <c r="H26" s="83"/>
      <c r="I26" s="83"/>
      <c r="J26" s="84"/>
      <c r="K26" s="84"/>
      <c r="L26" s="84"/>
      <c r="M26" s="84"/>
      <c r="N26" s="84"/>
      <c r="O26" s="84"/>
      <c r="P26" s="84"/>
      <c r="Q26" s="83"/>
      <c r="R26" s="83">
        <f t="shared" si="0"/>
        <v>0</v>
      </c>
      <c r="S26" s="83">
        <f t="shared" si="1"/>
        <v>0</v>
      </c>
      <c r="T26" s="85"/>
      <c r="U26" s="86"/>
      <c r="V26" s="81">
        <v>15</v>
      </c>
      <c r="W26" s="83"/>
      <c r="X26" s="83">
        <v>15</v>
      </c>
      <c r="Y26" s="83"/>
      <c r="Z26" s="87"/>
      <c r="AA26" s="87"/>
      <c r="AB26" s="87"/>
      <c r="AC26" s="87"/>
      <c r="AD26" s="84"/>
      <c r="AE26" s="84"/>
      <c r="AF26" s="84"/>
      <c r="AG26" s="84"/>
      <c r="AH26" s="84"/>
      <c r="AI26" s="83"/>
      <c r="AJ26" s="83">
        <f t="shared" si="2"/>
        <v>30</v>
      </c>
      <c r="AK26" s="83">
        <f t="shared" si="3"/>
        <v>30</v>
      </c>
      <c r="AL26" s="88" t="s">
        <v>33</v>
      </c>
      <c r="AM26" s="89">
        <v>2</v>
      </c>
      <c r="AN26" s="90">
        <f t="shared" si="4"/>
        <v>30</v>
      </c>
      <c r="AO26" s="91">
        <f t="shared" si="5"/>
        <v>2</v>
      </c>
    </row>
    <row r="27" spans="1:41" ht="16.5" thickBot="1" thickTop="1">
      <c r="A27" s="215" t="s">
        <v>85</v>
      </c>
      <c r="B27" s="216"/>
      <c r="C27" s="216"/>
      <c r="D27" s="220">
        <f>SUM(D27:P27)</f>
        <v>0</v>
      </c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2"/>
    </row>
    <row r="28" spans="1:41" s="27" customFormat="1" ht="15.75" thickTop="1">
      <c r="A28" s="123">
        <v>9</v>
      </c>
      <c r="B28" s="32" t="s">
        <v>24</v>
      </c>
      <c r="C28" s="126" t="s">
        <v>36</v>
      </c>
      <c r="D28" s="54">
        <v>25</v>
      </c>
      <c r="E28" s="55"/>
      <c r="F28" s="56">
        <v>5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8"/>
      <c r="R28" s="56">
        <f t="shared" si="0"/>
        <v>30</v>
      </c>
      <c r="S28" s="56">
        <f t="shared" si="1"/>
        <v>30</v>
      </c>
      <c r="T28" s="71" t="s">
        <v>33</v>
      </c>
      <c r="U28" s="60">
        <v>2</v>
      </c>
      <c r="V28" s="54"/>
      <c r="W28" s="56"/>
      <c r="X28" s="56"/>
      <c r="Y28" s="56"/>
      <c r="Z28" s="55"/>
      <c r="AA28" s="55"/>
      <c r="AB28" s="55"/>
      <c r="AC28" s="55"/>
      <c r="AD28" s="56"/>
      <c r="AE28" s="56"/>
      <c r="AF28" s="56"/>
      <c r="AG28" s="56"/>
      <c r="AH28" s="56"/>
      <c r="AI28" s="56"/>
      <c r="AJ28" s="56">
        <f t="shared" si="2"/>
        <v>0</v>
      </c>
      <c r="AK28" s="56">
        <f t="shared" si="3"/>
        <v>0</v>
      </c>
      <c r="AL28" s="59"/>
      <c r="AM28" s="92"/>
      <c r="AN28" s="65">
        <f t="shared" si="4"/>
        <v>30</v>
      </c>
      <c r="AO28" s="66">
        <f t="shared" si="5"/>
        <v>2</v>
      </c>
    </row>
    <row r="29" spans="1:41" s="27" customFormat="1" ht="15">
      <c r="A29" s="124">
        <v>10</v>
      </c>
      <c r="B29" s="26" t="s">
        <v>24</v>
      </c>
      <c r="C29" s="127" t="s">
        <v>37</v>
      </c>
      <c r="D29" s="67">
        <v>40</v>
      </c>
      <c r="E29" s="68"/>
      <c r="F29" s="69">
        <v>15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9"/>
      <c r="R29" s="69">
        <f t="shared" si="0"/>
        <v>55</v>
      </c>
      <c r="S29" s="69">
        <f t="shared" si="1"/>
        <v>55</v>
      </c>
      <c r="T29" s="71" t="s">
        <v>33</v>
      </c>
      <c r="U29" s="72">
        <v>3.5</v>
      </c>
      <c r="V29" s="67"/>
      <c r="W29" s="69"/>
      <c r="X29" s="69"/>
      <c r="Y29" s="69"/>
      <c r="Z29" s="68"/>
      <c r="AA29" s="68"/>
      <c r="AB29" s="68"/>
      <c r="AC29" s="68"/>
      <c r="AD29" s="69"/>
      <c r="AE29" s="69"/>
      <c r="AF29" s="69"/>
      <c r="AG29" s="69"/>
      <c r="AH29" s="69"/>
      <c r="AI29" s="69"/>
      <c r="AJ29" s="69">
        <f t="shared" si="2"/>
        <v>0</v>
      </c>
      <c r="AK29" s="69">
        <f t="shared" si="3"/>
        <v>0</v>
      </c>
      <c r="AL29" s="71"/>
      <c r="AM29" s="80"/>
      <c r="AN29" s="77">
        <f t="shared" si="4"/>
        <v>55</v>
      </c>
      <c r="AO29" s="78">
        <f t="shared" si="5"/>
        <v>3.5</v>
      </c>
    </row>
    <row r="30" spans="1:41" s="27" customFormat="1" ht="15">
      <c r="A30" s="124">
        <v>11</v>
      </c>
      <c r="B30" s="26" t="s">
        <v>24</v>
      </c>
      <c r="C30" s="127" t="s">
        <v>38</v>
      </c>
      <c r="D30" s="67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>
        <f t="shared" si="0"/>
        <v>0</v>
      </c>
      <c r="S30" s="69">
        <f t="shared" si="1"/>
        <v>0</v>
      </c>
      <c r="T30" s="71"/>
      <c r="U30" s="72"/>
      <c r="V30" s="67">
        <v>10</v>
      </c>
      <c r="W30" s="69"/>
      <c r="X30" s="69">
        <v>5</v>
      </c>
      <c r="Y30" s="69"/>
      <c r="Z30" s="68"/>
      <c r="AA30" s="68"/>
      <c r="AB30" s="68"/>
      <c r="AC30" s="68"/>
      <c r="AD30" s="69"/>
      <c r="AE30" s="69"/>
      <c r="AF30" s="69"/>
      <c r="AG30" s="69"/>
      <c r="AH30" s="69"/>
      <c r="AI30" s="79"/>
      <c r="AJ30" s="69">
        <f t="shared" si="2"/>
        <v>15</v>
      </c>
      <c r="AK30" s="69">
        <f t="shared" si="3"/>
        <v>15</v>
      </c>
      <c r="AL30" s="71" t="s">
        <v>33</v>
      </c>
      <c r="AM30" s="80">
        <v>1</v>
      </c>
      <c r="AN30" s="77">
        <f t="shared" si="4"/>
        <v>15</v>
      </c>
      <c r="AO30" s="78">
        <f t="shared" si="5"/>
        <v>1</v>
      </c>
    </row>
    <row r="31" spans="1:41" s="27" customFormat="1" ht="15">
      <c r="A31" s="124">
        <v>12</v>
      </c>
      <c r="B31" s="26" t="s">
        <v>24</v>
      </c>
      <c r="C31" s="127" t="s">
        <v>39</v>
      </c>
      <c r="D31" s="67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>
        <f t="shared" si="0"/>
        <v>0</v>
      </c>
      <c r="S31" s="69">
        <f t="shared" si="1"/>
        <v>0</v>
      </c>
      <c r="T31" s="71"/>
      <c r="U31" s="72"/>
      <c r="V31" s="67">
        <v>30</v>
      </c>
      <c r="W31" s="69"/>
      <c r="X31" s="69">
        <v>5</v>
      </c>
      <c r="Y31" s="69"/>
      <c r="Z31" s="68"/>
      <c r="AA31" s="68"/>
      <c r="AB31" s="68"/>
      <c r="AC31" s="68"/>
      <c r="AD31" s="69"/>
      <c r="AE31" s="69"/>
      <c r="AF31" s="69"/>
      <c r="AG31" s="69"/>
      <c r="AH31" s="69"/>
      <c r="AI31" s="79"/>
      <c r="AJ31" s="69">
        <f t="shared" si="2"/>
        <v>35</v>
      </c>
      <c r="AK31" s="69">
        <f t="shared" si="3"/>
        <v>35</v>
      </c>
      <c r="AL31" s="71" t="s">
        <v>33</v>
      </c>
      <c r="AM31" s="80">
        <v>2.5</v>
      </c>
      <c r="AN31" s="77">
        <f t="shared" si="4"/>
        <v>35</v>
      </c>
      <c r="AO31" s="78">
        <f t="shared" si="5"/>
        <v>2.5</v>
      </c>
    </row>
    <row r="32" spans="1:41" s="27" customFormat="1" ht="15">
      <c r="A32" s="124">
        <v>13</v>
      </c>
      <c r="B32" s="26" t="s">
        <v>24</v>
      </c>
      <c r="C32" s="127" t="s">
        <v>40</v>
      </c>
      <c r="D32" s="67">
        <v>45</v>
      </c>
      <c r="E32" s="68"/>
      <c r="F32" s="69">
        <v>10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9"/>
      <c r="R32" s="69">
        <f t="shared" si="0"/>
        <v>55</v>
      </c>
      <c r="S32" s="69">
        <f t="shared" si="1"/>
        <v>55</v>
      </c>
      <c r="T32" s="71" t="s">
        <v>33</v>
      </c>
      <c r="U32" s="72">
        <v>4</v>
      </c>
      <c r="V32" s="67"/>
      <c r="W32" s="69"/>
      <c r="X32" s="69"/>
      <c r="Y32" s="69"/>
      <c r="Z32" s="68"/>
      <c r="AA32" s="68"/>
      <c r="AB32" s="68"/>
      <c r="AC32" s="68"/>
      <c r="AD32" s="69"/>
      <c r="AE32" s="69"/>
      <c r="AF32" s="69"/>
      <c r="AG32" s="69"/>
      <c r="AH32" s="69"/>
      <c r="AI32" s="69"/>
      <c r="AJ32" s="69">
        <f t="shared" si="2"/>
        <v>0</v>
      </c>
      <c r="AK32" s="69">
        <f t="shared" si="3"/>
        <v>0</v>
      </c>
      <c r="AL32" s="71"/>
      <c r="AM32" s="80"/>
      <c r="AN32" s="77">
        <f t="shared" si="4"/>
        <v>55</v>
      </c>
      <c r="AO32" s="78">
        <f t="shared" si="5"/>
        <v>4</v>
      </c>
    </row>
    <row r="33" spans="1:41" s="27" customFormat="1" ht="21" customHeight="1">
      <c r="A33" s="129">
        <v>14</v>
      </c>
      <c r="B33" s="28" t="s">
        <v>24</v>
      </c>
      <c r="C33" s="127" t="s">
        <v>41</v>
      </c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>
        <f t="shared" si="0"/>
        <v>0</v>
      </c>
      <c r="S33" s="69">
        <f t="shared" si="1"/>
        <v>0</v>
      </c>
      <c r="T33" s="71"/>
      <c r="U33" s="72"/>
      <c r="V33" s="67">
        <v>30</v>
      </c>
      <c r="W33" s="69"/>
      <c r="X33" s="69"/>
      <c r="Y33" s="69"/>
      <c r="Z33" s="68"/>
      <c r="AA33" s="68"/>
      <c r="AB33" s="68"/>
      <c r="AC33" s="68"/>
      <c r="AD33" s="69"/>
      <c r="AE33" s="69"/>
      <c r="AF33" s="69"/>
      <c r="AG33" s="69"/>
      <c r="AH33" s="69"/>
      <c r="AI33" s="79"/>
      <c r="AJ33" s="69">
        <f t="shared" si="2"/>
        <v>30</v>
      </c>
      <c r="AK33" s="69">
        <f t="shared" si="3"/>
        <v>30</v>
      </c>
      <c r="AL33" s="71" t="s">
        <v>33</v>
      </c>
      <c r="AM33" s="80">
        <v>2</v>
      </c>
      <c r="AN33" s="77">
        <f t="shared" si="4"/>
        <v>30</v>
      </c>
      <c r="AO33" s="78">
        <f t="shared" si="5"/>
        <v>2</v>
      </c>
    </row>
    <row r="34" spans="1:41" s="27" customFormat="1" ht="29.25">
      <c r="A34" s="129">
        <v>15</v>
      </c>
      <c r="B34" s="28" t="s">
        <v>24</v>
      </c>
      <c r="C34" s="127" t="s">
        <v>42</v>
      </c>
      <c r="D34" s="67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>
        <f t="shared" si="0"/>
        <v>0</v>
      </c>
      <c r="S34" s="69">
        <f t="shared" si="1"/>
        <v>0</v>
      </c>
      <c r="T34" s="71"/>
      <c r="U34" s="72"/>
      <c r="V34" s="67">
        <v>30</v>
      </c>
      <c r="W34" s="69"/>
      <c r="X34" s="69"/>
      <c r="Y34" s="69"/>
      <c r="Z34" s="68"/>
      <c r="AA34" s="68"/>
      <c r="AB34" s="68"/>
      <c r="AC34" s="68"/>
      <c r="AD34" s="69"/>
      <c r="AE34" s="69"/>
      <c r="AF34" s="69"/>
      <c r="AG34" s="69"/>
      <c r="AH34" s="69"/>
      <c r="AI34" s="79"/>
      <c r="AJ34" s="69">
        <f t="shared" si="2"/>
        <v>30</v>
      </c>
      <c r="AK34" s="69">
        <f t="shared" si="3"/>
        <v>30</v>
      </c>
      <c r="AL34" s="71" t="s">
        <v>33</v>
      </c>
      <c r="AM34" s="80">
        <v>2</v>
      </c>
      <c r="AN34" s="77">
        <f t="shared" si="4"/>
        <v>30</v>
      </c>
      <c r="AO34" s="78">
        <f t="shared" si="5"/>
        <v>2</v>
      </c>
    </row>
    <row r="35" spans="1:41" s="27" customFormat="1" ht="15.75" thickBot="1">
      <c r="A35" s="130">
        <v>16</v>
      </c>
      <c r="B35" s="33" t="s">
        <v>24</v>
      </c>
      <c r="C35" s="128" t="s">
        <v>110</v>
      </c>
      <c r="D35" s="81"/>
      <c r="E35" s="82"/>
      <c r="F35" s="83"/>
      <c r="G35" s="83"/>
      <c r="H35" s="83"/>
      <c r="I35" s="83"/>
      <c r="J35" s="83"/>
      <c r="K35" s="83"/>
      <c r="L35" s="83"/>
      <c r="M35" s="83">
        <v>30</v>
      </c>
      <c r="N35" s="83"/>
      <c r="O35" s="83"/>
      <c r="P35" s="83"/>
      <c r="Q35" s="83"/>
      <c r="R35" s="83">
        <f t="shared" si="0"/>
        <v>30</v>
      </c>
      <c r="S35" s="83">
        <f t="shared" si="1"/>
        <v>30</v>
      </c>
      <c r="T35" s="71" t="s">
        <v>33</v>
      </c>
      <c r="U35" s="93">
        <v>2</v>
      </c>
      <c r="V35" s="81"/>
      <c r="W35" s="83"/>
      <c r="X35" s="83"/>
      <c r="Y35" s="83"/>
      <c r="Z35" s="82"/>
      <c r="AA35" s="82"/>
      <c r="AB35" s="82"/>
      <c r="AC35" s="82"/>
      <c r="AD35" s="83"/>
      <c r="AE35" s="83">
        <v>30</v>
      </c>
      <c r="AF35" s="83"/>
      <c r="AG35" s="83"/>
      <c r="AH35" s="83"/>
      <c r="AI35" s="83"/>
      <c r="AJ35" s="83">
        <f t="shared" si="2"/>
        <v>30</v>
      </c>
      <c r="AK35" s="83">
        <f t="shared" si="3"/>
        <v>30</v>
      </c>
      <c r="AL35" s="88" t="s">
        <v>33</v>
      </c>
      <c r="AM35" s="89">
        <v>2</v>
      </c>
      <c r="AN35" s="90">
        <f t="shared" si="4"/>
        <v>60</v>
      </c>
      <c r="AO35" s="91">
        <f t="shared" si="5"/>
        <v>4</v>
      </c>
    </row>
    <row r="36" spans="1:41" s="24" customFormat="1" ht="16.5" thickBot="1" thickTop="1">
      <c r="A36" s="223" t="s">
        <v>86</v>
      </c>
      <c r="B36" s="224"/>
      <c r="C36" s="224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2"/>
    </row>
    <row r="37" spans="1:41" s="27" customFormat="1" ht="15.75" thickTop="1">
      <c r="A37" s="123">
        <v>17</v>
      </c>
      <c r="B37" s="32" t="s">
        <v>24</v>
      </c>
      <c r="C37" s="126" t="s">
        <v>34</v>
      </c>
      <c r="D37" s="54">
        <v>18</v>
      </c>
      <c r="E37" s="55"/>
      <c r="F37" s="56"/>
      <c r="G37" s="56"/>
      <c r="H37" s="56">
        <v>30</v>
      </c>
      <c r="I37" s="56"/>
      <c r="J37" s="57"/>
      <c r="K37" s="57"/>
      <c r="L37" s="57"/>
      <c r="M37" s="57"/>
      <c r="N37" s="57"/>
      <c r="O37" s="57"/>
      <c r="P37" s="57"/>
      <c r="Q37" s="58"/>
      <c r="R37" s="56">
        <f>SUM(D37:P37)</f>
        <v>48</v>
      </c>
      <c r="S37" s="56">
        <f>SUM(D37:Q37)</f>
        <v>48</v>
      </c>
      <c r="T37" s="71" t="s">
        <v>33</v>
      </c>
      <c r="U37" s="60">
        <v>2</v>
      </c>
      <c r="V37" s="54"/>
      <c r="W37" s="56"/>
      <c r="X37" s="56"/>
      <c r="Y37" s="56"/>
      <c r="Z37" s="62"/>
      <c r="AA37" s="62"/>
      <c r="AB37" s="62"/>
      <c r="AC37" s="62"/>
      <c r="AD37" s="57"/>
      <c r="AE37" s="57"/>
      <c r="AF37" s="57"/>
      <c r="AG37" s="57"/>
      <c r="AH37" s="57"/>
      <c r="AI37" s="56"/>
      <c r="AJ37" s="56">
        <f>SUM(V37:AH37)</f>
        <v>0</v>
      </c>
      <c r="AK37" s="56">
        <f>SUM(V37:AI37)</f>
        <v>0</v>
      </c>
      <c r="AL37" s="63"/>
      <c r="AM37" s="92"/>
      <c r="AN37" s="66">
        <f>SUM(S37,AK37)</f>
        <v>48</v>
      </c>
      <c r="AO37" s="94">
        <f>U37+AM37</f>
        <v>2</v>
      </c>
    </row>
    <row r="38" spans="1:41" s="27" customFormat="1" ht="15.75" thickBot="1">
      <c r="A38" s="125">
        <v>18</v>
      </c>
      <c r="B38" s="34" t="s">
        <v>24</v>
      </c>
      <c r="C38" s="128" t="s">
        <v>35</v>
      </c>
      <c r="D38" s="81">
        <v>10</v>
      </c>
      <c r="E38" s="82"/>
      <c r="F38" s="83"/>
      <c r="G38" s="83"/>
      <c r="H38" s="83">
        <v>20</v>
      </c>
      <c r="I38" s="83"/>
      <c r="J38" s="84"/>
      <c r="K38" s="84"/>
      <c r="L38" s="84"/>
      <c r="M38" s="84"/>
      <c r="N38" s="84"/>
      <c r="O38" s="84"/>
      <c r="P38" s="84"/>
      <c r="Q38" s="95"/>
      <c r="R38" s="83">
        <f>SUM(D38:P38)</f>
        <v>30</v>
      </c>
      <c r="S38" s="83">
        <f>SUM(D38:Q38)</f>
        <v>30</v>
      </c>
      <c r="T38" s="71" t="s">
        <v>33</v>
      </c>
      <c r="U38" s="93">
        <v>1.5</v>
      </c>
      <c r="V38" s="81">
        <v>10</v>
      </c>
      <c r="W38" s="83"/>
      <c r="X38" s="83"/>
      <c r="Y38" s="83"/>
      <c r="Z38" s="87">
        <v>20</v>
      </c>
      <c r="AA38" s="87"/>
      <c r="AB38" s="87"/>
      <c r="AC38" s="87"/>
      <c r="AD38" s="84"/>
      <c r="AE38" s="84"/>
      <c r="AF38" s="84"/>
      <c r="AG38" s="84"/>
      <c r="AH38" s="84"/>
      <c r="AI38" s="95"/>
      <c r="AJ38" s="83">
        <f>SUM(V38:AH38)</f>
        <v>30</v>
      </c>
      <c r="AK38" s="83">
        <f>SUM(V38:AI38)</f>
        <v>30</v>
      </c>
      <c r="AL38" s="88" t="s">
        <v>102</v>
      </c>
      <c r="AM38" s="89">
        <v>1.5</v>
      </c>
      <c r="AN38" s="91">
        <f>SUM(S38,AK38)</f>
        <v>60</v>
      </c>
      <c r="AO38" s="96">
        <f>U38+AM38</f>
        <v>3</v>
      </c>
    </row>
    <row r="39" spans="1:41" ht="16.5" thickBot="1" thickTop="1">
      <c r="A39" s="215" t="s">
        <v>119</v>
      </c>
      <c r="B39" s="216"/>
      <c r="C39" s="216"/>
      <c r="D39" s="220">
        <f>SUM(D39:P39)</f>
        <v>0</v>
      </c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2"/>
    </row>
    <row r="40" spans="1:41" ht="15.75" thickTop="1">
      <c r="A40" s="123">
        <v>19</v>
      </c>
      <c r="B40" s="30" t="s">
        <v>24</v>
      </c>
      <c r="C40" s="126" t="s">
        <v>43</v>
      </c>
      <c r="D40" s="54">
        <v>15</v>
      </c>
      <c r="E40" s="55"/>
      <c r="F40" s="56"/>
      <c r="G40" s="16"/>
      <c r="H40" s="56">
        <v>25</v>
      </c>
      <c r="I40" s="56"/>
      <c r="J40" s="56"/>
      <c r="K40" s="56"/>
      <c r="L40" s="56"/>
      <c r="M40" s="56"/>
      <c r="N40" s="56"/>
      <c r="O40" s="56"/>
      <c r="P40" s="56"/>
      <c r="Q40" s="56"/>
      <c r="R40" s="56">
        <f t="shared" si="0"/>
        <v>40</v>
      </c>
      <c r="S40" s="56">
        <f t="shared" si="1"/>
        <v>40</v>
      </c>
      <c r="T40" s="71" t="s">
        <v>33</v>
      </c>
      <c r="U40" s="60">
        <v>2</v>
      </c>
      <c r="V40" s="54">
        <v>25</v>
      </c>
      <c r="W40" s="56"/>
      <c r="X40" s="56"/>
      <c r="Y40" s="56"/>
      <c r="Z40" s="55">
        <v>35</v>
      </c>
      <c r="AA40" s="55"/>
      <c r="AB40" s="55"/>
      <c r="AC40" s="55"/>
      <c r="AD40" s="56"/>
      <c r="AE40" s="56"/>
      <c r="AF40" s="56"/>
      <c r="AG40" s="56"/>
      <c r="AH40" s="56"/>
      <c r="AI40" s="58"/>
      <c r="AJ40" s="56">
        <f t="shared" si="2"/>
        <v>60</v>
      </c>
      <c r="AK40" s="56">
        <f t="shared" si="3"/>
        <v>60</v>
      </c>
      <c r="AL40" s="59" t="s">
        <v>102</v>
      </c>
      <c r="AM40" s="92">
        <v>3</v>
      </c>
      <c r="AN40" s="66">
        <f t="shared" si="4"/>
        <v>100</v>
      </c>
      <c r="AO40" s="94">
        <f t="shared" si="5"/>
        <v>5</v>
      </c>
    </row>
    <row r="41" spans="1:41" ht="15">
      <c r="A41" s="124">
        <v>20</v>
      </c>
      <c r="B41" s="19" t="s">
        <v>24</v>
      </c>
      <c r="C41" s="127" t="s">
        <v>44</v>
      </c>
      <c r="D41" s="67">
        <v>10</v>
      </c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>
        <f t="shared" si="0"/>
        <v>10</v>
      </c>
      <c r="S41" s="69">
        <f t="shared" si="1"/>
        <v>10</v>
      </c>
      <c r="T41" s="71" t="s">
        <v>33</v>
      </c>
      <c r="U41" s="72">
        <v>0.5</v>
      </c>
      <c r="V41" s="67">
        <v>10</v>
      </c>
      <c r="W41" s="69"/>
      <c r="X41" s="69"/>
      <c r="Y41" s="69"/>
      <c r="Z41" s="68"/>
      <c r="AA41" s="68"/>
      <c r="AB41" s="68"/>
      <c r="AC41" s="68"/>
      <c r="AD41" s="69"/>
      <c r="AE41" s="69"/>
      <c r="AF41" s="69"/>
      <c r="AG41" s="69"/>
      <c r="AH41" s="69"/>
      <c r="AI41" s="69"/>
      <c r="AJ41" s="69">
        <f t="shared" si="2"/>
        <v>10</v>
      </c>
      <c r="AK41" s="69">
        <f t="shared" si="3"/>
        <v>10</v>
      </c>
      <c r="AL41" s="71" t="s">
        <v>33</v>
      </c>
      <c r="AM41" s="80">
        <v>0.5</v>
      </c>
      <c r="AN41" s="78">
        <f t="shared" si="4"/>
        <v>20</v>
      </c>
      <c r="AO41" s="97">
        <f t="shared" si="5"/>
        <v>1</v>
      </c>
    </row>
    <row r="42" spans="1:41" ht="30" thickBot="1">
      <c r="A42" s="130">
        <v>21</v>
      </c>
      <c r="B42" s="35" t="s">
        <v>45</v>
      </c>
      <c r="C42" s="131" t="s">
        <v>78</v>
      </c>
      <c r="D42" s="81">
        <v>10</v>
      </c>
      <c r="E42" s="82"/>
      <c r="F42" s="83"/>
      <c r="G42" s="83"/>
      <c r="H42" s="83">
        <v>10</v>
      </c>
      <c r="I42" s="83"/>
      <c r="J42" s="83"/>
      <c r="K42" s="83"/>
      <c r="L42" s="83"/>
      <c r="M42" s="83"/>
      <c r="N42" s="83"/>
      <c r="O42" s="83"/>
      <c r="P42" s="83"/>
      <c r="Q42" s="95"/>
      <c r="R42" s="83">
        <f t="shared" si="0"/>
        <v>20</v>
      </c>
      <c r="S42" s="83">
        <f t="shared" si="1"/>
        <v>20</v>
      </c>
      <c r="T42" s="71" t="s">
        <v>33</v>
      </c>
      <c r="U42" s="93">
        <v>1</v>
      </c>
      <c r="V42" s="81">
        <v>10</v>
      </c>
      <c r="W42" s="83"/>
      <c r="X42" s="83"/>
      <c r="Y42" s="83"/>
      <c r="Z42" s="82">
        <v>10</v>
      </c>
      <c r="AA42" s="82"/>
      <c r="AB42" s="82"/>
      <c r="AC42" s="82"/>
      <c r="AD42" s="83"/>
      <c r="AE42" s="83"/>
      <c r="AF42" s="83"/>
      <c r="AG42" s="83"/>
      <c r="AH42" s="83"/>
      <c r="AI42" s="95"/>
      <c r="AJ42" s="83">
        <f t="shared" si="2"/>
        <v>20</v>
      </c>
      <c r="AK42" s="83">
        <f t="shared" si="3"/>
        <v>20</v>
      </c>
      <c r="AL42" s="88" t="s">
        <v>33</v>
      </c>
      <c r="AM42" s="89">
        <v>1</v>
      </c>
      <c r="AN42" s="91">
        <f t="shared" si="4"/>
        <v>40</v>
      </c>
      <c r="AO42" s="96">
        <f t="shared" si="5"/>
        <v>2</v>
      </c>
    </row>
    <row r="43" spans="1:41" ht="16.5" thickBot="1" thickTop="1">
      <c r="A43" s="215" t="s">
        <v>87</v>
      </c>
      <c r="B43" s="216"/>
      <c r="C43" s="216"/>
      <c r="D43" s="220">
        <f>SUM(D43:P43)</f>
        <v>0</v>
      </c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2"/>
    </row>
    <row r="44" spans="1:41" s="27" customFormat="1" ht="30.75" thickBot="1" thickTop="1">
      <c r="A44" s="135">
        <v>22</v>
      </c>
      <c r="B44" s="36" t="s">
        <v>24</v>
      </c>
      <c r="C44" s="132" t="s">
        <v>91</v>
      </c>
      <c r="D44" s="98"/>
      <c r="E44" s="99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>
        <f t="shared" si="0"/>
        <v>0</v>
      </c>
      <c r="S44" s="100">
        <f t="shared" si="1"/>
        <v>0</v>
      </c>
      <c r="T44" s="101"/>
      <c r="U44" s="102"/>
      <c r="V44" s="98"/>
      <c r="W44" s="100"/>
      <c r="X44" s="100"/>
      <c r="Y44" s="100"/>
      <c r="Z44" s="99"/>
      <c r="AA44" s="99"/>
      <c r="AB44" s="99"/>
      <c r="AC44" s="99"/>
      <c r="AD44" s="100"/>
      <c r="AE44" s="100"/>
      <c r="AF44" s="100"/>
      <c r="AG44" s="100"/>
      <c r="AH44" s="100">
        <v>100</v>
      </c>
      <c r="AI44" s="100"/>
      <c r="AJ44" s="100">
        <f t="shared" si="2"/>
        <v>100</v>
      </c>
      <c r="AK44" s="100">
        <f t="shared" si="3"/>
        <v>100</v>
      </c>
      <c r="AL44" s="101" t="s">
        <v>33</v>
      </c>
      <c r="AM44" s="102">
        <v>4</v>
      </c>
      <c r="AN44" s="103">
        <f t="shared" si="4"/>
        <v>100</v>
      </c>
      <c r="AO44" s="104">
        <f t="shared" si="5"/>
        <v>4</v>
      </c>
    </row>
    <row r="45" spans="1:41" ht="16.5" thickBot="1" thickTop="1">
      <c r="A45" s="215" t="s">
        <v>88</v>
      </c>
      <c r="B45" s="216"/>
      <c r="C45" s="216"/>
      <c r="D45" s="220">
        <f>SUM(D45:P45)</f>
        <v>0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2"/>
    </row>
    <row r="46" spans="1:41" s="27" customFormat="1" ht="30.75" thickBot="1" thickTop="1">
      <c r="A46" s="136">
        <v>23</v>
      </c>
      <c r="B46" s="37" t="s">
        <v>24</v>
      </c>
      <c r="C46" s="133" t="s">
        <v>107</v>
      </c>
      <c r="D46" s="105"/>
      <c r="E46" s="106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0">
        <f>SUM(D46:P46)</f>
        <v>0</v>
      </c>
      <c r="S46" s="100">
        <f>SUM(D46:Q46)</f>
        <v>0</v>
      </c>
      <c r="T46" s="108"/>
      <c r="U46" s="109"/>
      <c r="V46" s="105"/>
      <c r="W46" s="107"/>
      <c r="X46" s="107"/>
      <c r="Y46" s="107"/>
      <c r="Z46" s="106"/>
      <c r="AA46" s="106"/>
      <c r="AB46" s="106"/>
      <c r="AC46" s="106"/>
      <c r="AD46" s="107"/>
      <c r="AE46" s="107"/>
      <c r="AF46" s="107"/>
      <c r="AG46" s="107"/>
      <c r="AH46" s="107">
        <v>168</v>
      </c>
      <c r="AI46" s="107"/>
      <c r="AJ46" s="100">
        <f>SUM(V46:AH46)</f>
        <v>168</v>
      </c>
      <c r="AK46" s="100">
        <f>SUM(V46:AI46)</f>
        <v>168</v>
      </c>
      <c r="AL46" s="108" t="s">
        <v>33</v>
      </c>
      <c r="AM46" s="109">
        <v>6</v>
      </c>
      <c r="AN46" s="103">
        <f>SUM(S46,AK46)</f>
        <v>168</v>
      </c>
      <c r="AO46" s="110">
        <f>U46+AM46</f>
        <v>6</v>
      </c>
    </row>
    <row r="47" spans="1:41" ht="16.5" thickBot="1" thickTop="1">
      <c r="A47" s="215" t="s">
        <v>46</v>
      </c>
      <c r="B47" s="216"/>
      <c r="C47" s="216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9"/>
    </row>
    <row r="48" spans="1:41" ht="16.5" thickBot="1" thickTop="1">
      <c r="A48" s="137">
        <v>24</v>
      </c>
      <c r="B48" s="30" t="s">
        <v>24</v>
      </c>
      <c r="C48" s="134" t="s">
        <v>46</v>
      </c>
      <c r="D48" s="111"/>
      <c r="E48" s="112"/>
      <c r="F48" s="113"/>
      <c r="G48" s="113"/>
      <c r="H48" s="113"/>
      <c r="I48" s="113"/>
      <c r="J48" s="113"/>
      <c r="K48" s="113"/>
      <c r="L48" s="113"/>
      <c r="M48" s="113"/>
      <c r="N48" s="113"/>
      <c r="O48" s="113">
        <v>30</v>
      </c>
      <c r="P48" s="113"/>
      <c r="Q48" s="113"/>
      <c r="R48" s="56">
        <f>SUM(D48:P48)</f>
        <v>30</v>
      </c>
      <c r="S48" s="56">
        <f>SUM(D48:Q48)</f>
        <v>30</v>
      </c>
      <c r="T48" s="71" t="s">
        <v>33</v>
      </c>
      <c r="U48" s="114">
        <v>0</v>
      </c>
      <c r="V48" s="111"/>
      <c r="W48" s="113"/>
      <c r="X48" s="113"/>
      <c r="Y48" s="113"/>
      <c r="Z48" s="112"/>
      <c r="AA48" s="112"/>
      <c r="AB48" s="112"/>
      <c r="AC48" s="112"/>
      <c r="AD48" s="113"/>
      <c r="AE48" s="113"/>
      <c r="AF48" s="113"/>
      <c r="AG48" s="113">
        <v>30</v>
      </c>
      <c r="AH48" s="113"/>
      <c r="AI48" s="113"/>
      <c r="AJ48" s="56">
        <f>SUM(V48:AH48)</f>
        <v>30</v>
      </c>
      <c r="AK48" s="56">
        <f>SUM(V48:AI48)</f>
        <v>30</v>
      </c>
      <c r="AL48" s="115" t="s">
        <v>33</v>
      </c>
      <c r="AM48" s="116"/>
      <c r="AN48" s="117">
        <f>SUM(S48,AK48)</f>
        <v>60</v>
      </c>
      <c r="AO48" s="118">
        <f>U48+AM48</f>
        <v>0</v>
      </c>
    </row>
    <row r="49" spans="1:41" ht="16.5" thickBot="1" thickTop="1">
      <c r="A49" s="201" t="s">
        <v>47</v>
      </c>
      <c r="B49" s="201"/>
      <c r="C49" s="201"/>
      <c r="D49" s="119">
        <v>283</v>
      </c>
      <c r="E49" s="119">
        <f aca="true" t="shared" si="6" ref="E49:S49">SUM(E18:E48)</f>
        <v>0</v>
      </c>
      <c r="F49" s="119">
        <f t="shared" si="6"/>
        <v>60</v>
      </c>
      <c r="G49" s="119">
        <f t="shared" si="6"/>
        <v>30</v>
      </c>
      <c r="H49" s="119">
        <f t="shared" si="6"/>
        <v>85</v>
      </c>
      <c r="I49" s="119">
        <f t="shared" si="6"/>
        <v>10</v>
      </c>
      <c r="J49" s="119">
        <f t="shared" si="6"/>
        <v>0</v>
      </c>
      <c r="K49" s="119">
        <f t="shared" si="6"/>
        <v>0</v>
      </c>
      <c r="L49" s="119">
        <f t="shared" si="6"/>
        <v>0</v>
      </c>
      <c r="M49" s="119">
        <f t="shared" si="6"/>
        <v>30</v>
      </c>
      <c r="N49" s="119">
        <f t="shared" si="6"/>
        <v>0</v>
      </c>
      <c r="O49" s="119">
        <f t="shared" si="6"/>
        <v>30</v>
      </c>
      <c r="P49" s="119">
        <f t="shared" si="6"/>
        <v>0</v>
      </c>
      <c r="Q49" s="119">
        <f t="shared" si="6"/>
        <v>0</v>
      </c>
      <c r="R49" s="119">
        <f t="shared" si="6"/>
        <v>528</v>
      </c>
      <c r="S49" s="119">
        <f t="shared" si="6"/>
        <v>528</v>
      </c>
      <c r="T49" s="119"/>
      <c r="U49" s="120">
        <f aca="true" t="shared" si="7" ref="U49:AK49">SUM(U18:U48)</f>
        <v>30</v>
      </c>
      <c r="V49" s="119">
        <f t="shared" si="7"/>
        <v>190</v>
      </c>
      <c r="W49" s="119">
        <f t="shared" si="7"/>
        <v>0</v>
      </c>
      <c r="X49" s="119">
        <f t="shared" si="7"/>
        <v>45</v>
      </c>
      <c r="Y49" s="119">
        <f t="shared" si="7"/>
        <v>0</v>
      </c>
      <c r="Z49" s="119">
        <f t="shared" si="7"/>
        <v>65</v>
      </c>
      <c r="AA49" s="119">
        <f t="shared" si="7"/>
        <v>0</v>
      </c>
      <c r="AB49" s="119">
        <f t="shared" si="7"/>
        <v>0</v>
      </c>
      <c r="AC49" s="119">
        <f t="shared" si="7"/>
        <v>0</v>
      </c>
      <c r="AD49" s="119">
        <f t="shared" si="7"/>
        <v>0</v>
      </c>
      <c r="AE49" s="119">
        <f t="shared" si="7"/>
        <v>30</v>
      </c>
      <c r="AF49" s="119">
        <f t="shared" si="7"/>
        <v>0</v>
      </c>
      <c r="AG49" s="119">
        <f t="shared" si="7"/>
        <v>30</v>
      </c>
      <c r="AH49" s="119">
        <f t="shared" si="7"/>
        <v>268</v>
      </c>
      <c r="AI49" s="119">
        <f t="shared" si="7"/>
        <v>0</v>
      </c>
      <c r="AJ49" s="119">
        <f t="shared" si="7"/>
        <v>628</v>
      </c>
      <c r="AK49" s="119">
        <f t="shared" si="7"/>
        <v>628</v>
      </c>
      <c r="AL49" s="119"/>
      <c r="AM49" s="121">
        <f>SUM(AM18:AM48)</f>
        <v>30</v>
      </c>
      <c r="AN49" s="90">
        <f>SUM(S49,AK49)</f>
        <v>1156</v>
      </c>
      <c r="AO49" s="122">
        <f>SUM(U49,AM49)</f>
        <v>60</v>
      </c>
    </row>
    <row r="50" ht="12.75">
      <c r="C50" s="12" t="s">
        <v>48</v>
      </c>
    </row>
    <row r="51" ht="12.75">
      <c r="C51" s="12" t="s">
        <v>49</v>
      </c>
    </row>
    <row r="53" spans="3:38" ht="12.75">
      <c r="C53" s="49"/>
      <c r="O53" s="48"/>
      <c r="Q53" s="11" t="s">
        <v>106</v>
      </c>
      <c r="AF53" s="202" t="s">
        <v>108</v>
      </c>
      <c r="AG53" s="202"/>
      <c r="AH53" s="202"/>
      <c r="AI53" s="202"/>
      <c r="AJ53" s="202"/>
      <c r="AK53" s="202"/>
      <c r="AL53" s="202"/>
    </row>
    <row r="54" spans="3:38" ht="12.75">
      <c r="C54" s="20" t="s">
        <v>50</v>
      </c>
      <c r="M54" s="21"/>
      <c r="O54" s="202" t="s">
        <v>51</v>
      </c>
      <c r="P54" s="202"/>
      <c r="Q54" s="202"/>
      <c r="R54" s="202"/>
      <c r="S54" s="202"/>
      <c r="T54" s="202"/>
      <c r="U54" s="202"/>
      <c r="AF54" s="202" t="s">
        <v>52</v>
      </c>
      <c r="AG54" s="202"/>
      <c r="AH54" s="202"/>
      <c r="AI54" s="202"/>
      <c r="AJ54" s="202"/>
      <c r="AK54" s="202"/>
      <c r="AL54" s="202"/>
    </row>
    <row r="55" ht="12.75">
      <c r="E55" s="13"/>
    </row>
    <row r="58" ht="12.75">
      <c r="P58" s="41"/>
    </row>
  </sheetData>
  <sheetProtection selectLockedCells="1" selectUnlockedCells="1"/>
  <mergeCells count="28">
    <mergeCell ref="A43:C43"/>
    <mergeCell ref="D43:AO43"/>
    <mergeCell ref="A27:C27"/>
    <mergeCell ref="D27:AO27"/>
    <mergeCell ref="A45:C45"/>
    <mergeCell ref="D47:AO47"/>
    <mergeCell ref="A47:C47"/>
    <mergeCell ref="D45:AO45"/>
    <mergeCell ref="A36:C36"/>
    <mergeCell ref="D36:AO36"/>
    <mergeCell ref="A39:C39"/>
    <mergeCell ref="D39:AO39"/>
    <mergeCell ref="D16:U16"/>
    <mergeCell ref="V16:AM16"/>
    <mergeCell ref="AN16:AN17"/>
    <mergeCell ref="AO16:AO17"/>
    <mergeCell ref="A18:C18"/>
    <mergeCell ref="D18:AO18"/>
    <mergeCell ref="N8:T8"/>
    <mergeCell ref="A49:C49"/>
    <mergeCell ref="AF53:AL53"/>
    <mergeCell ref="O54:U54"/>
    <mergeCell ref="AF54:AL54"/>
    <mergeCell ref="AJ2:AN2"/>
    <mergeCell ref="AJ4:AN4"/>
    <mergeCell ref="A6:AO6"/>
    <mergeCell ref="A16:A17"/>
    <mergeCell ref="C16:C17"/>
  </mergeCells>
  <dataValidations count="1">
    <dataValidation type="list" allowBlank="1" showErrorMessage="1" sqref="B19:B26 B28:B35 B37:B38 B40:B42 B44 B46 B48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46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6"/>
  <sheetViews>
    <sheetView showZeros="0" zoomScale="83" zoomScaleNormal="83" zoomScalePageLayoutView="0" workbookViewId="0" topLeftCell="A1">
      <selection activeCell="A1" sqref="A1:AO14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43.28125" style="1" customWidth="1"/>
    <col min="4" max="20" width="6.7109375" style="1" customWidth="1"/>
    <col min="21" max="21" width="6.7109375" style="2" customWidth="1"/>
    <col min="22" max="38" width="6.7109375" style="1" customWidth="1"/>
    <col min="39" max="39" width="6.7109375" style="2" customWidth="1"/>
    <col min="40" max="40" width="8.28125" style="1" customWidth="1"/>
    <col min="41" max="41" width="7.57421875" style="1" customWidth="1"/>
    <col min="42" max="16384" width="11.421875" style="1" customWidth="1"/>
  </cols>
  <sheetData>
    <row r="2" spans="36:40" ht="12.75">
      <c r="AJ2" s="231"/>
      <c r="AK2" s="231"/>
      <c r="AL2" s="231"/>
      <c r="AM2" s="231"/>
      <c r="AN2" s="231"/>
    </row>
    <row r="4" spans="36:40" ht="12.75">
      <c r="AJ4" s="231"/>
      <c r="AK4" s="231"/>
      <c r="AL4" s="231"/>
      <c r="AM4" s="231"/>
      <c r="AN4" s="231"/>
    </row>
    <row r="6" spans="1:41" s="3" customFormat="1" ht="19.5" customHeight="1">
      <c r="A6" s="232" t="s">
        <v>83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4:20" ht="12.75">
      <c r="N8" s="200" t="s">
        <v>125</v>
      </c>
      <c r="O8" s="200"/>
      <c r="P8" s="200"/>
      <c r="Q8" s="200"/>
      <c r="R8" s="200"/>
      <c r="S8" s="200"/>
      <c r="T8" s="200"/>
    </row>
    <row r="9" spans="1:39" s="5" customFormat="1" ht="15" customHeight="1">
      <c r="A9" s="5" t="s">
        <v>0</v>
      </c>
      <c r="U9" s="6"/>
      <c r="AM9" s="6"/>
    </row>
    <row r="10" spans="1:39" s="5" customFormat="1" ht="15" customHeight="1">
      <c r="A10" s="5" t="s">
        <v>82</v>
      </c>
      <c r="U10" s="6"/>
      <c r="AM10" s="6"/>
    </row>
    <row r="11" spans="1:39" s="5" customFormat="1" ht="15" customHeight="1">
      <c r="A11" s="5" t="s">
        <v>124</v>
      </c>
      <c r="U11" s="6"/>
      <c r="AM11" s="6"/>
    </row>
    <row r="12" spans="1:39" s="5" customFormat="1" ht="15" customHeight="1">
      <c r="A12" s="5" t="s">
        <v>122</v>
      </c>
      <c r="U12" s="6"/>
      <c r="AM12" s="6"/>
    </row>
    <row r="13" ht="15" customHeight="1">
      <c r="A13" s="7" t="s">
        <v>104</v>
      </c>
    </row>
    <row r="15" ht="13.5" thickBot="1"/>
    <row r="16" spans="1:41" ht="13.5" customHeight="1" thickBot="1">
      <c r="A16" s="206" t="s">
        <v>1</v>
      </c>
      <c r="B16" s="10"/>
      <c r="C16" s="208" t="s">
        <v>2</v>
      </c>
      <c r="D16" s="210" t="s">
        <v>3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 t="s">
        <v>4</v>
      </c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1" t="s">
        <v>5</v>
      </c>
      <c r="AO16" s="213" t="s">
        <v>6</v>
      </c>
    </row>
    <row r="17" spans="1:41" ht="264" thickBot="1">
      <c r="A17" s="207"/>
      <c r="B17" s="38" t="s">
        <v>7</v>
      </c>
      <c r="C17" s="209"/>
      <c r="D17" s="50" t="s">
        <v>8</v>
      </c>
      <c r="E17" s="51" t="s">
        <v>9</v>
      </c>
      <c r="F17" s="52" t="s">
        <v>10</v>
      </c>
      <c r="G17" s="52" t="s">
        <v>11</v>
      </c>
      <c r="H17" s="52" t="s">
        <v>12</v>
      </c>
      <c r="I17" s="52" t="s">
        <v>13</v>
      </c>
      <c r="J17" s="52" t="s">
        <v>14</v>
      </c>
      <c r="K17" s="52" t="s">
        <v>113</v>
      </c>
      <c r="L17" s="52" t="s">
        <v>114</v>
      </c>
      <c r="M17" s="52" t="s">
        <v>15</v>
      </c>
      <c r="N17" s="52" t="s">
        <v>16</v>
      </c>
      <c r="O17" s="52" t="s">
        <v>17</v>
      </c>
      <c r="P17" s="52" t="s">
        <v>18</v>
      </c>
      <c r="Q17" s="52" t="s">
        <v>19</v>
      </c>
      <c r="R17" s="52" t="s">
        <v>20</v>
      </c>
      <c r="S17" s="52" t="s">
        <v>21</v>
      </c>
      <c r="T17" s="52" t="s">
        <v>22</v>
      </c>
      <c r="U17" s="53" t="s">
        <v>23</v>
      </c>
      <c r="V17" s="50" t="s">
        <v>8</v>
      </c>
      <c r="W17" s="52" t="s">
        <v>9</v>
      </c>
      <c r="X17" s="52" t="s">
        <v>10</v>
      </c>
      <c r="Y17" s="52" t="s">
        <v>11</v>
      </c>
      <c r="Z17" s="51" t="s">
        <v>12</v>
      </c>
      <c r="AA17" s="51" t="s">
        <v>13</v>
      </c>
      <c r="AB17" s="51" t="s">
        <v>14</v>
      </c>
      <c r="AC17" s="52" t="s">
        <v>115</v>
      </c>
      <c r="AD17" s="52" t="s">
        <v>114</v>
      </c>
      <c r="AE17" s="52" t="s">
        <v>15</v>
      </c>
      <c r="AF17" s="52" t="s">
        <v>16</v>
      </c>
      <c r="AG17" s="52" t="s">
        <v>17</v>
      </c>
      <c r="AH17" s="52" t="s">
        <v>18</v>
      </c>
      <c r="AI17" s="52" t="s">
        <v>19</v>
      </c>
      <c r="AJ17" s="52" t="s">
        <v>20</v>
      </c>
      <c r="AK17" s="52" t="s">
        <v>21</v>
      </c>
      <c r="AL17" s="52" t="s">
        <v>22</v>
      </c>
      <c r="AM17" s="53" t="s">
        <v>23</v>
      </c>
      <c r="AN17" s="212"/>
      <c r="AO17" s="214"/>
    </row>
    <row r="18" spans="1:41" ht="19.5" customHeight="1" thickBot="1" thickTop="1">
      <c r="A18" s="229" t="s">
        <v>85</v>
      </c>
      <c r="B18" s="230"/>
      <c r="C18" s="230"/>
      <c r="D18" s="226">
        <f>SUM(D18:P18)</f>
        <v>0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8"/>
    </row>
    <row r="19" spans="1:41" ht="15" customHeight="1" thickTop="1">
      <c r="A19" s="123">
        <v>1</v>
      </c>
      <c r="B19" s="32" t="s">
        <v>24</v>
      </c>
      <c r="C19" s="126" t="s">
        <v>79</v>
      </c>
      <c r="D19" s="54">
        <v>30</v>
      </c>
      <c r="E19" s="55"/>
      <c r="F19" s="56">
        <v>15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8"/>
      <c r="R19" s="56">
        <f aca="true" t="shared" si="0" ref="R19:R41">SUM(D19:P19)</f>
        <v>45</v>
      </c>
      <c r="S19" s="56">
        <f aca="true" t="shared" si="1" ref="S19:S38">SUM(D19:Q19)</f>
        <v>45</v>
      </c>
      <c r="T19" s="59" t="s">
        <v>102</v>
      </c>
      <c r="U19" s="60">
        <v>3</v>
      </c>
      <c r="V19" s="54"/>
      <c r="W19" s="56"/>
      <c r="X19" s="56"/>
      <c r="Y19" s="56"/>
      <c r="Z19" s="55"/>
      <c r="AA19" s="55"/>
      <c r="AB19" s="55"/>
      <c r="AC19" s="55"/>
      <c r="AD19" s="56"/>
      <c r="AE19" s="56"/>
      <c r="AF19" s="56"/>
      <c r="AG19" s="56"/>
      <c r="AH19" s="56"/>
      <c r="AI19" s="56"/>
      <c r="AJ19" s="56">
        <f aca="true" t="shared" si="2" ref="AJ19:AJ41">SUM(V19:AH19)</f>
        <v>0</v>
      </c>
      <c r="AK19" s="56">
        <f aca="true" t="shared" si="3" ref="AK19:AK41">SUM(V19:AI19)</f>
        <v>0</v>
      </c>
      <c r="AL19" s="59"/>
      <c r="AM19" s="92"/>
      <c r="AN19" s="66">
        <f>S19+AK19</f>
        <v>45</v>
      </c>
      <c r="AO19" s="94">
        <f>U19+AM19</f>
        <v>3</v>
      </c>
    </row>
    <row r="20" spans="1:41" ht="15" customHeight="1">
      <c r="A20" s="124">
        <v>2</v>
      </c>
      <c r="B20" s="26" t="s">
        <v>24</v>
      </c>
      <c r="C20" s="127" t="s">
        <v>110</v>
      </c>
      <c r="D20" s="67"/>
      <c r="E20" s="68"/>
      <c r="F20" s="69"/>
      <c r="G20" s="69"/>
      <c r="H20" s="69"/>
      <c r="I20" s="69"/>
      <c r="J20" s="69"/>
      <c r="K20" s="69"/>
      <c r="L20" s="69"/>
      <c r="M20" s="69">
        <v>30</v>
      </c>
      <c r="N20" s="69"/>
      <c r="O20" s="69"/>
      <c r="P20" s="69"/>
      <c r="Q20" s="69"/>
      <c r="R20" s="69">
        <f>SUM(D20:P20)</f>
        <v>30</v>
      </c>
      <c r="S20" s="69">
        <f>SUM(D20:Q20)</f>
        <v>30</v>
      </c>
      <c r="T20" s="71" t="s">
        <v>33</v>
      </c>
      <c r="U20" s="72">
        <v>2</v>
      </c>
      <c r="V20" s="67"/>
      <c r="W20" s="69"/>
      <c r="X20" s="69"/>
      <c r="Y20" s="69"/>
      <c r="Z20" s="68"/>
      <c r="AA20" s="68"/>
      <c r="AB20" s="68"/>
      <c r="AC20" s="68"/>
      <c r="AD20" s="69"/>
      <c r="AE20" s="69">
        <v>30</v>
      </c>
      <c r="AF20" s="69"/>
      <c r="AG20" s="69"/>
      <c r="AH20" s="69"/>
      <c r="AI20" s="69"/>
      <c r="AJ20" s="69">
        <f>SUM(V20:AH20)</f>
        <v>30</v>
      </c>
      <c r="AK20" s="69">
        <f>SUM(V20:AI20)</f>
        <v>30</v>
      </c>
      <c r="AL20" s="71" t="s">
        <v>102</v>
      </c>
      <c r="AM20" s="80">
        <v>2</v>
      </c>
      <c r="AN20" s="78">
        <f>S20+AK20</f>
        <v>60</v>
      </c>
      <c r="AO20" s="97">
        <f>U20+AM20</f>
        <v>4</v>
      </c>
    </row>
    <row r="21" spans="1:41" ht="30.75" customHeight="1" thickBot="1">
      <c r="A21" s="130">
        <v>3</v>
      </c>
      <c r="B21" s="139" t="s">
        <v>24</v>
      </c>
      <c r="C21" s="128" t="s">
        <v>66</v>
      </c>
      <c r="D21" s="81"/>
      <c r="E21" s="82"/>
      <c r="F21" s="83"/>
      <c r="G21" s="83">
        <v>30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>
        <f>SUM(D21:P21)</f>
        <v>30</v>
      </c>
      <c r="S21" s="83">
        <f>SUM(D21:Q21)</f>
        <v>30</v>
      </c>
      <c r="T21" s="88" t="s">
        <v>33</v>
      </c>
      <c r="U21" s="93">
        <v>2</v>
      </c>
      <c r="V21" s="81"/>
      <c r="W21" s="83"/>
      <c r="X21" s="83"/>
      <c r="Y21" s="83">
        <v>30</v>
      </c>
      <c r="Z21" s="82"/>
      <c r="AA21" s="82"/>
      <c r="AB21" s="82"/>
      <c r="AC21" s="82"/>
      <c r="AD21" s="83"/>
      <c r="AE21" s="83"/>
      <c r="AF21" s="83"/>
      <c r="AG21" s="83"/>
      <c r="AH21" s="83"/>
      <c r="AI21" s="83"/>
      <c r="AJ21" s="83">
        <f>SUM(V21:AH21)</f>
        <v>30</v>
      </c>
      <c r="AK21" s="83">
        <f>SUM(V21:AI21)</f>
        <v>30</v>
      </c>
      <c r="AL21" s="88" t="s">
        <v>33</v>
      </c>
      <c r="AM21" s="89">
        <v>2</v>
      </c>
      <c r="AN21" s="91">
        <f>S21+AK21</f>
        <v>60</v>
      </c>
      <c r="AO21" s="96">
        <f>U21+AM21</f>
        <v>4</v>
      </c>
    </row>
    <row r="22" spans="1:41" ht="19.5" customHeight="1" thickBot="1" thickTop="1">
      <c r="A22" s="229" t="s">
        <v>86</v>
      </c>
      <c r="B22" s="230"/>
      <c r="C22" s="230"/>
      <c r="D22" s="226">
        <f>SUM(D22:P22)</f>
        <v>0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8"/>
    </row>
    <row r="23" spans="1:41" ht="15" customHeight="1" thickTop="1">
      <c r="A23" s="123">
        <v>4</v>
      </c>
      <c r="B23" s="32" t="s">
        <v>24</v>
      </c>
      <c r="C23" s="126" t="s">
        <v>53</v>
      </c>
      <c r="D23" s="54">
        <v>25</v>
      </c>
      <c r="E23" s="55"/>
      <c r="F23" s="56">
        <v>10</v>
      </c>
      <c r="G23" s="56"/>
      <c r="H23" s="56">
        <v>35</v>
      </c>
      <c r="I23" s="56"/>
      <c r="J23" s="56"/>
      <c r="K23" s="56"/>
      <c r="L23" s="56"/>
      <c r="M23" s="56"/>
      <c r="N23" s="56"/>
      <c r="O23" s="56"/>
      <c r="P23" s="56"/>
      <c r="Q23" s="58"/>
      <c r="R23" s="56">
        <f t="shared" si="0"/>
        <v>70</v>
      </c>
      <c r="S23" s="56">
        <f t="shared" si="1"/>
        <v>70</v>
      </c>
      <c r="T23" s="59" t="s">
        <v>33</v>
      </c>
      <c r="U23" s="60">
        <v>3.5</v>
      </c>
      <c r="V23" s="54">
        <v>35</v>
      </c>
      <c r="W23" s="56"/>
      <c r="X23" s="56">
        <v>10</v>
      </c>
      <c r="Y23" s="56"/>
      <c r="Z23" s="55">
        <v>35</v>
      </c>
      <c r="AA23" s="55"/>
      <c r="AB23" s="55"/>
      <c r="AC23" s="55"/>
      <c r="AD23" s="56"/>
      <c r="AE23" s="56"/>
      <c r="AF23" s="56"/>
      <c r="AG23" s="56"/>
      <c r="AH23" s="56"/>
      <c r="AI23" s="58"/>
      <c r="AJ23" s="56">
        <f t="shared" si="2"/>
        <v>80</v>
      </c>
      <c r="AK23" s="56">
        <f t="shared" si="3"/>
        <v>80</v>
      </c>
      <c r="AL23" s="59" t="s">
        <v>33</v>
      </c>
      <c r="AM23" s="92">
        <v>4</v>
      </c>
      <c r="AN23" s="66">
        <f>S23+AK23</f>
        <v>150</v>
      </c>
      <c r="AO23" s="94">
        <f>U23+AM23</f>
        <v>7.5</v>
      </c>
    </row>
    <row r="24" spans="1:41" ht="15" customHeight="1">
      <c r="A24" s="124">
        <v>5</v>
      </c>
      <c r="B24" s="26" t="s">
        <v>24</v>
      </c>
      <c r="C24" s="127" t="s">
        <v>54</v>
      </c>
      <c r="D24" s="67">
        <v>20</v>
      </c>
      <c r="E24" s="68"/>
      <c r="F24" s="69"/>
      <c r="G24" s="69"/>
      <c r="H24" s="69"/>
      <c r="I24" s="69"/>
      <c r="J24" s="69">
        <v>40</v>
      </c>
      <c r="K24" s="69"/>
      <c r="L24" s="69"/>
      <c r="M24" s="69"/>
      <c r="N24" s="69"/>
      <c r="O24" s="69"/>
      <c r="P24" s="69"/>
      <c r="Q24" s="79"/>
      <c r="R24" s="69">
        <f t="shared" si="0"/>
        <v>60</v>
      </c>
      <c r="S24" s="69">
        <f t="shared" si="1"/>
        <v>60</v>
      </c>
      <c r="T24" s="71" t="s">
        <v>33</v>
      </c>
      <c r="U24" s="72">
        <v>2.5</v>
      </c>
      <c r="V24" s="67">
        <v>20</v>
      </c>
      <c r="W24" s="69"/>
      <c r="X24" s="69"/>
      <c r="Y24" s="69"/>
      <c r="Z24" s="68"/>
      <c r="AA24" s="68"/>
      <c r="AB24" s="68">
        <v>40</v>
      </c>
      <c r="AC24" s="68"/>
      <c r="AD24" s="69"/>
      <c r="AE24" s="69"/>
      <c r="AF24" s="69"/>
      <c r="AG24" s="69"/>
      <c r="AH24" s="69"/>
      <c r="AI24" s="79"/>
      <c r="AJ24" s="69">
        <f t="shared" si="2"/>
        <v>60</v>
      </c>
      <c r="AK24" s="69">
        <f t="shared" si="3"/>
        <v>60</v>
      </c>
      <c r="AL24" s="71" t="s">
        <v>33</v>
      </c>
      <c r="AM24" s="80">
        <v>2.5</v>
      </c>
      <c r="AN24" s="78">
        <f aca="true" t="shared" si="4" ref="AN24:AN35">S24+AK24</f>
        <v>120</v>
      </c>
      <c r="AO24" s="97">
        <f aca="true" t="shared" si="5" ref="AO24:AO35">U24+AM24</f>
        <v>5</v>
      </c>
    </row>
    <row r="25" spans="1:41" ht="15" customHeight="1">
      <c r="A25" s="124">
        <v>6</v>
      </c>
      <c r="B25" s="26" t="s">
        <v>24</v>
      </c>
      <c r="C25" s="127" t="s">
        <v>55</v>
      </c>
      <c r="D25" s="67">
        <v>25</v>
      </c>
      <c r="E25" s="68"/>
      <c r="F25" s="69"/>
      <c r="G25" s="69"/>
      <c r="H25" s="69">
        <v>30</v>
      </c>
      <c r="I25" s="69"/>
      <c r="J25" s="69"/>
      <c r="K25" s="69"/>
      <c r="L25" s="69"/>
      <c r="M25" s="69"/>
      <c r="N25" s="69"/>
      <c r="O25" s="69"/>
      <c r="P25" s="69"/>
      <c r="Q25" s="79"/>
      <c r="R25" s="69">
        <f t="shared" si="0"/>
        <v>55</v>
      </c>
      <c r="S25" s="69">
        <f t="shared" si="1"/>
        <v>55</v>
      </c>
      <c r="T25" s="71" t="s">
        <v>102</v>
      </c>
      <c r="U25" s="72">
        <v>2.5</v>
      </c>
      <c r="V25" s="67"/>
      <c r="W25" s="69"/>
      <c r="X25" s="69"/>
      <c r="Y25" s="69"/>
      <c r="Z25" s="68"/>
      <c r="AA25" s="68"/>
      <c r="AB25" s="68"/>
      <c r="AC25" s="68"/>
      <c r="AD25" s="69"/>
      <c r="AE25" s="69"/>
      <c r="AF25" s="69"/>
      <c r="AG25" s="69"/>
      <c r="AH25" s="69"/>
      <c r="AI25" s="69"/>
      <c r="AJ25" s="69">
        <f t="shared" si="2"/>
        <v>0</v>
      </c>
      <c r="AK25" s="69">
        <f t="shared" si="3"/>
        <v>0</v>
      </c>
      <c r="AL25" s="71"/>
      <c r="AM25" s="80"/>
      <c r="AN25" s="78">
        <f t="shared" si="4"/>
        <v>55</v>
      </c>
      <c r="AO25" s="97">
        <f t="shared" si="5"/>
        <v>2.5</v>
      </c>
    </row>
    <row r="26" spans="1:41" ht="15" customHeight="1">
      <c r="A26" s="124">
        <v>7</v>
      </c>
      <c r="B26" s="26" t="s">
        <v>24</v>
      </c>
      <c r="C26" s="127" t="s">
        <v>56</v>
      </c>
      <c r="D26" s="67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>
        <f t="shared" si="0"/>
        <v>0</v>
      </c>
      <c r="S26" s="69">
        <f t="shared" si="1"/>
        <v>0</v>
      </c>
      <c r="T26" s="71"/>
      <c r="U26" s="72"/>
      <c r="V26" s="67">
        <v>35</v>
      </c>
      <c r="W26" s="69"/>
      <c r="X26" s="69"/>
      <c r="Y26" s="69"/>
      <c r="Z26" s="68">
        <v>30</v>
      </c>
      <c r="AA26" s="68"/>
      <c r="AB26" s="68"/>
      <c r="AC26" s="68"/>
      <c r="AD26" s="69"/>
      <c r="AE26" s="69"/>
      <c r="AF26" s="69"/>
      <c r="AG26" s="69"/>
      <c r="AH26" s="69"/>
      <c r="AI26" s="79"/>
      <c r="AJ26" s="69">
        <f t="shared" si="2"/>
        <v>65</v>
      </c>
      <c r="AK26" s="69">
        <f t="shared" si="3"/>
        <v>65</v>
      </c>
      <c r="AL26" s="71" t="s">
        <v>102</v>
      </c>
      <c r="AM26" s="80">
        <v>3</v>
      </c>
      <c r="AN26" s="78">
        <f t="shared" si="4"/>
        <v>65</v>
      </c>
      <c r="AO26" s="97">
        <f t="shared" si="5"/>
        <v>3</v>
      </c>
    </row>
    <row r="27" spans="1:41" ht="15" customHeight="1">
      <c r="A27" s="124">
        <v>8</v>
      </c>
      <c r="B27" s="26" t="s">
        <v>24</v>
      </c>
      <c r="C27" s="127" t="s">
        <v>57</v>
      </c>
      <c r="D27" s="67">
        <v>20</v>
      </c>
      <c r="E27" s="68"/>
      <c r="F27" s="69"/>
      <c r="G27" s="69"/>
      <c r="H27" s="69"/>
      <c r="I27" s="69"/>
      <c r="J27" s="69">
        <v>25</v>
      </c>
      <c r="K27" s="69"/>
      <c r="L27" s="69"/>
      <c r="M27" s="69"/>
      <c r="N27" s="69"/>
      <c r="O27" s="69"/>
      <c r="P27" s="69"/>
      <c r="Q27" s="79"/>
      <c r="R27" s="69">
        <f t="shared" si="0"/>
        <v>45</v>
      </c>
      <c r="S27" s="69">
        <f t="shared" si="1"/>
        <v>45</v>
      </c>
      <c r="T27" s="71" t="s">
        <v>33</v>
      </c>
      <c r="U27" s="72">
        <v>2</v>
      </c>
      <c r="V27" s="67">
        <v>20</v>
      </c>
      <c r="W27" s="69"/>
      <c r="X27" s="69"/>
      <c r="Y27" s="69"/>
      <c r="Z27" s="68"/>
      <c r="AA27" s="68"/>
      <c r="AB27" s="68">
        <v>25</v>
      </c>
      <c r="AC27" s="68"/>
      <c r="AD27" s="69"/>
      <c r="AE27" s="69"/>
      <c r="AF27" s="69"/>
      <c r="AG27" s="69"/>
      <c r="AH27" s="69"/>
      <c r="AI27" s="79"/>
      <c r="AJ27" s="69">
        <f t="shared" si="2"/>
        <v>45</v>
      </c>
      <c r="AK27" s="69">
        <f t="shared" si="3"/>
        <v>45</v>
      </c>
      <c r="AL27" s="71" t="s">
        <v>102</v>
      </c>
      <c r="AM27" s="80">
        <v>2</v>
      </c>
      <c r="AN27" s="78">
        <f t="shared" si="4"/>
        <v>90</v>
      </c>
      <c r="AO27" s="97">
        <f t="shared" si="5"/>
        <v>4</v>
      </c>
    </row>
    <row r="28" spans="1:41" ht="15" customHeight="1">
      <c r="A28" s="124">
        <v>9</v>
      </c>
      <c r="B28" s="26" t="s">
        <v>24</v>
      </c>
      <c r="C28" s="138" t="s">
        <v>58</v>
      </c>
      <c r="D28" s="67">
        <v>20</v>
      </c>
      <c r="E28" s="68"/>
      <c r="F28" s="69"/>
      <c r="G28" s="69"/>
      <c r="H28" s="69"/>
      <c r="I28" s="69"/>
      <c r="J28" s="69">
        <v>25</v>
      </c>
      <c r="K28" s="69"/>
      <c r="L28" s="69"/>
      <c r="M28" s="69"/>
      <c r="N28" s="69"/>
      <c r="O28" s="69"/>
      <c r="P28" s="69"/>
      <c r="Q28" s="79"/>
      <c r="R28" s="69">
        <f t="shared" si="0"/>
        <v>45</v>
      </c>
      <c r="S28" s="69">
        <f t="shared" si="1"/>
        <v>45</v>
      </c>
      <c r="T28" s="71" t="s">
        <v>33</v>
      </c>
      <c r="U28" s="72">
        <v>2</v>
      </c>
      <c r="V28" s="67">
        <v>20</v>
      </c>
      <c r="W28" s="69"/>
      <c r="X28" s="69"/>
      <c r="Y28" s="69"/>
      <c r="Z28" s="68"/>
      <c r="AA28" s="68"/>
      <c r="AB28" s="68">
        <v>25</v>
      </c>
      <c r="AC28" s="68"/>
      <c r="AD28" s="69"/>
      <c r="AE28" s="69"/>
      <c r="AF28" s="69"/>
      <c r="AG28" s="69"/>
      <c r="AH28" s="69"/>
      <c r="AI28" s="79"/>
      <c r="AJ28" s="69">
        <f t="shared" si="2"/>
        <v>45</v>
      </c>
      <c r="AK28" s="69">
        <f t="shared" si="3"/>
        <v>45</v>
      </c>
      <c r="AL28" s="71" t="s">
        <v>102</v>
      </c>
      <c r="AM28" s="80">
        <v>2</v>
      </c>
      <c r="AN28" s="78">
        <f t="shared" si="4"/>
        <v>90</v>
      </c>
      <c r="AO28" s="97">
        <f t="shared" si="5"/>
        <v>4</v>
      </c>
    </row>
    <row r="29" spans="1:41" ht="15" customHeight="1">
      <c r="A29" s="124">
        <v>10</v>
      </c>
      <c r="B29" s="26" t="s">
        <v>24</v>
      </c>
      <c r="C29" s="127" t="s">
        <v>59</v>
      </c>
      <c r="D29" s="67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>
        <f t="shared" si="0"/>
        <v>0</v>
      </c>
      <c r="S29" s="69">
        <f t="shared" si="1"/>
        <v>0</v>
      </c>
      <c r="T29" s="71"/>
      <c r="U29" s="72"/>
      <c r="V29" s="67">
        <v>20</v>
      </c>
      <c r="W29" s="69"/>
      <c r="X29" s="69"/>
      <c r="Y29" s="69"/>
      <c r="Z29" s="68"/>
      <c r="AA29" s="68"/>
      <c r="AB29" s="68">
        <v>15</v>
      </c>
      <c r="AC29" s="68"/>
      <c r="AD29" s="69"/>
      <c r="AE29" s="69"/>
      <c r="AF29" s="69"/>
      <c r="AG29" s="69"/>
      <c r="AH29" s="69"/>
      <c r="AI29" s="69"/>
      <c r="AJ29" s="69">
        <f t="shared" si="2"/>
        <v>35</v>
      </c>
      <c r="AK29" s="69">
        <f t="shared" si="3"/>
        <v>35</v>
      </c>
      <c r="AL29" s="71" t="s">
        <v>33</v>
      </c>
      <c r="AM29" s="80">
        <v>1.5</v>
      </c>
      <c r="AN29" s="78">
        <f t="shared" si="4"/>
        <v>35</v>
      </c>
      <c r="AO29" s="97">
        <f t="shared" si="5"/>
        <v>1.5</v>
      </c>
    </row>
    <row r="30" spans="1:41" ht="15" customHeight="1">
      <c r="A30" s="124">
        <v>11</v>
      </c>
      <c r="B30" s="26" t="s">
        <v>24</v>
      </c>
      <c r="C30" s="127" t="s">
        <v>60</v>
      </c>
      <c r="D30" s="67">
        <v>18</v>
      </c>
      <c r="E30" s="68"/>
      <c r="F30" s="69"/>
      <c r="G30" s="69"/>
      <c r="H30" s="69"/>
      <c r="I30" s="69"/>
      <c r="J30" s="69">
        <v>15</v>
      </c>
      <c r="K30" s="69"/>
      <c r="L30" s="69"/>
      <c r="M30" s="69"/>
      <c r="N30" s="69"/>
      <c r="O30" s="69"/>
      <c r="P30" s="69"/>
      <c r="Q30" s="79"/>
      <c r="R30" s="69">
        <f t="shared" si="0"/>
        <v>33</v>
      </c>
      <c r="S30" s="69">
        <f t="shared" si="1"/>
        <v>33</v>
      </c>
      <c r="T30" s="71" t="s">
        <v>33</v>
      </c>
      <c r="U30" s="72">
        <v>1.5</v>
      </c>
      <c r="V30" s="67"/>
      <c r="W30" s="69"/>
      <c r="X30" s="69"/>
      <c r="Y30" s="69"/>
      <c r="Z30" s="68"/>
      <c r="AA30" s="68"/>
      <c r="AB30" s="68"/>
      <c r="AC30" s="68"/>
      <c r="AD30" s="69"/>
      <c r="AE30" s="69"/>
      <c r="AF30" s="69"/>
      <c r="AG30" s="69"/>
      <c r="AH30" s="69"/>
      <c r="AI30" s="69"/>
      <c r="AJ30" s="69">
        <f t="shared" si="2"/>
        <v>0</v>
      </c>
      <c r="AK30" s="69">
        <f t="shared" si="3"/>
        <v>0</v>
      </c>
      <c r="AL30" s="71"/>
      <c r="AM30" s="80"/>
      <c r="AN30" s="78">
        <f t="shared" si="4"/>
        <v>33</v>
      </c>
      <c r="AO30" s="97">
        <f t="shared" si="5"/>
        <v>1.5</v>
      </c>
    </row>
    <row r="31" spans="1:41" ht="15" customHeight="1">
      <c r="A31" s="124">
        <v>12</v>
      </c>
      <c r="B31" s="26" t="s">
        <v>24</v>
      </c>
      <c r="C31" s="127" t="s">
        <v>61</v>
      </c>
      <c r="D31" s="67">
        <v>18</v>
      </c>
      <c r="E31" s="68"/>
      <c r="F31" s="69"/>
      <c r="G31" s="69"/>
      <c r="H31" s="69"/>
      <c r="I31" s="69">
        <v>15</v>
      </c>
      <c r="J31" s="69"/>
      <c r="K31" s="69"/>
      <c r="L31" s="69"/>
      <c r="M31" s="69"/>
      <c r="N31" s="69"/>
      <c r="O31" s="69"/>
      <c r="P31" s="69"/>
      <c r="Q31" s="79"/>
      <c r="R31" s="69">
        <f t="shared" si="0"/>
        <v>33</v>
      </c>
      <c r="S31" s="69">
        <f t="shared" si="1"/>
        <v>33</v>
      </c>
      <c r="T31" s="71" t="s">
        <v>33</v>
      </c>
      <c r="U31" s="72">
        <v>1.5</v>
      </c>
      <c r="V31" s="67"/>
      <c r="W31" s="69"/>
      <c r="X31" s="69"/>
      <c r="Y31" s="69"/>
      <c r="Z31" s="68"/>
      <c r="AA31" s="68"/>
      <c r="AB31" s="68"/>
      <c r="AC31" s="68"/>
      <c r="AD31" s="69"/>
      <c r="AE31" s="69"/>
      <c r="AF31" s="69"/>
      <c r="AG31" s="69"/>
      <c r="AH31" s="69"/>
      <c r="AI31" s="69"/>
      <c r="AJ31" s="69">
        <f t="shared" si="2"/>
        <v>0</v>
      </c>
      <c r="AK31" s="69">
        <f t="shared" si="3"/>
        <v>0</v>
      </c>
      <c r="AL31" s="71"/>
      <c r="AM31" s="80"/>
      <c r="AN31" s="78">
        <f t="shared" si="4"/>
        <v>33</v>
      </c>
      <c r="AO31" s="97">
        <f t="shared" si="5"/>
        <v>1.5</v>
      </c>
    </row>
    <row r="32" spans="1:41" ht="15" customHeight="1">
      <c r="A32" s="124">
        <v>13</v>
      </c>
      <c r="B32" s="26" t="s">
        <v>24</v>
      </c>
      <c r="C32" s="127" t="s">
        <v>62</v>
      </c>
      <c r="D32" s="67">
        <v>15</v>
      </c>
      <c r="E32" s="68"/>
      <c r="F32" s="69"/>
      <c r="G32" s="69"/>
      <c r="H32" s="69">
        <v>40</v>
      </c>
      <c r="I32" s="69"/>
      <c r="J32" s="69"/>
      <c r="K32" s="69"/>
      <c r="L32" s="69"/>
      <c r="M32" s="69"/>
      <c r="N32" s="69"/>
      <c r="O32" s="69"/>
      <c r="P32" s="69"/>
      <c r="Q32" s="79"/>
      <c r="R32" s="69">
        <f t="shared" si="0"/>
        <v>55</v>
      </c>
      <c r="S32" s="69">
        <f t="shared" si="1"/>
        <v>55</v>
      </c>
      <c r="T32" s="71" t="s">
        <v>102</v>
      </c>
      <c r="U32" s="72">
        <v>2.5</v>
      </c>
      <c r="V32" s="67"/>
      <c r="W32" s="69"/>
      <c r="X32" s="69"/>
      <c r="Y32" s="69"/>
      <c r="Z32" s="68"/>
      <c r="AA32" s="68"/>
      <c r="AB32" s="68"/>
      <c r="AC32" s="68"/>
      <c r="AD32" s="69"/>
      <c r="AE32" s="69"/>
      <c r="AF32" s="69"/>
      <c r="AG32" s="69"/>
      <c r="AH32" s="69"/>
      <c r="AI32" s="69"/>
      <c r="AJ32" s="69">
        <f t="shared" si="2"/>
        <v>0</v>
      </c>
      <c r="AK32" s="69">
        <f t="shared" si="3"/>
        <v>0</v>
      </c>
      <c r="AL32" s="71"/>
      <c r="AM32" s="80"/>
      <c r="AN32" s="78">
        <f t="shared" si="4"/>
        <v>55</v>
      </c>
      <c r="AO32" s="97">
        <f t="shared" si="5"/>
        <v>2.5</v>
      </c>
    </row>
    <row r="33" spans="1:41" ht="15" customHeight="1">
      <c r="A33" s="124">
        <v>14</v>
      </c>
      <c r="B33" s="26" t="s">
        <v>24</v>
      </c>
      <c r="C33" s="127" t="s">
        <v>63</v>
      </c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>
        <f t="shared" si="0"/>
        <v>0</v>
      </c>
      <c r="S33" s="69">
        <f t="shared" si="1"/>
        <v>0</v>
      </c>
      <c r="T33" s="71"/>
      <c r="U33" s="72"/>
      <c r="V33" s="67">
        <v>20</v>
      </c>
      <c r="W33" s="69"/>
      <c r="X33" s="69"/>
      <c r="Y33" s="69"/>
      <c r="Z33" s="68"/>
      <c r="AA33" s="68"/>
      <c r="AB33" s="68"/>
      <c r="AC33" s="68"/>
      <c r="AD33" s="69"/>
      <c r="AE33" s="69"/>
      <c r="AF33" s="69"/>
      <c r="AG33" s="69"/>
      <c r="AH33" s="69"/>
      <c r="AI33" s="79"/>
      <c r="AJ33" s="69">
        <f t="shared" si="2"/>
        <v>20</v>
      </c>
      <c r="AK33" s="69">
        <f t="shared" si="3"/>
        <v>20</v>
      </c>
      <c r="AL33" s="71" t="s">
        <v>33</v>
      </c>
      <c r="AM33" s="80">
        <v>1</v>
      </c>
      <c r="AN33" s="78">
        <f t="shared" si="4"/>
        <v>20</v>
      </c>
      <c r="AO33" s="97">
        <f t="shared" si="5"/>
        <v>1</v>
      </c>
    </row>
    <row r="34" spans="1:41" ht="15" customHeight="1">
      <c r="A34" s="124">
        <v>15</v>
      </c>
      <c r="B34" s="26" t="s">
        <v>24</v>
      </c>
      <c r="C34" s="127" t="s">
        <v>64</v>
      </c>
      <c r="D34" s="67">
        <v>18</v>
      </c>
      <c r="E34" s="68"/>
      <c r="F34" s="69">
        <v>15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9"/>
      <c r="R34" s="69">
        <f t="shared" si="0"/>
        <v>33</v>
      </c>
      <c r="S34" s="69">
        <f t="shared" si="1"/>
        <v>33</v>
      </c>
      <c r="T34" s="71" t="s">
        <v>33</v>
      </c>
      <c r="U34" s="72">
        <v>1.5</v>
      </c>
      <c r="V34" s="67"/>
      <c r="W34" s="69"/>
      <c r="X34" s="69"/>
      <c r="Y34" s="69"/>
      <c r="Z34" s="68"/>
      <c r="AA34" s="68"/>
      <c r="AB34" s="68"/>
      <c r="AC34" s="68"/>
      <c r="AD34" s="69"/>
      <c r="AE34" s="69"/>
      <c r="AF34" s="69"/>
      <c r="AG34" s="69"/>
      <c r="AH34" s="69"/>
      <c r="AI34" s="69"/>
      <c r="AJ34" s="69">
        <f t="shared" si="2"/>
        <v>0</v>
      </c>
      <c r="AK34" s="69">
        <f t="shared" si="3"/>
        <v>0</v>
      </c>
      <c r="AL34" s="71"/>
      <c r="AM34" s="80"/>
      <c r="AN34" s="78">
        <f t="shared" si="4"/>
        <v>33</v>
      </c>
      <c r="AO34" s="97">
        <f t="shared" si="5"/>
        <v>1.5</v>
      </c>
    </row>
    <row r="35" spans="1:41" ht="15" customHeight="1" thickBot="1">
      <c r="A35" s="125">
        <v>16</v>
      </c>
      <c r="B35" s="34" t="s">
        <v>24</v>
      </c>
      <c r="C35" s="128" t="s">
        <v>65</v>
      </c>
      <c r="D35" s="81">
        <v>20</v>
      </c>
      <c r="E35" s="82"/>
      <c r="F35" s="83"/>
      <c r="G35" s="83"/>
      <c r="H35" s="83">
        <v>15</v>
      </c>
      <c r="I35" s="83"/>
      <c r="J35" s="83"/>
      <c r="K35" s="83"/>
      <c r="L35" s="83"/>
      <c r="M35" s="83"/>
      <c r="N35" s="83"/>
      <c r="O35" s="83"/>
      <c r="P35" s="83"/>
      <c r="Q35" s="95"/>
      <c r="R35" s="83">
        <f t="shared" si="0"/>
        <v>35</v>
      </c>
      <c r="S35" s="83">
        <f t="shared" si="1"/>
        <v>35</v>
      </c>
      <c r="T35" s="88" t="s">
        <v>33</v>
      </c>
      <c r="U35" s="93">
        <v>1.5</v>
      </c>
      <c r="V35" s="81"/>
      <c r="W35" s="83"/>
      <c r="X35" s="83"/>
      <c r="Y35" s="83"/>
      <c r="Z35" s="82"/>
      <c r="AA35" s="82"/>
      <c r="AB35" s="82"/>
      <c r="AC35" s="82"/>
      <c r="AD35" s="83"/>
      <c r="AE35" s="83"/>
      <c r="AF35" s="83"/>
      <c r="AG35" s="83"/>
      <c r="AH35" s="83"/>
      <c r="AI35" s="83"/>
      <c r="AJ35" s="83">
        <f t="shared" si="2"/>
        <v>0</v>
      </c>
      <c r="AK35" s="83">
        <f t="shared" si="3"/>
        <v>0</v>
      </c>
      <c r="AL35" s="88"/>
      <c r="AM35" s="89"/>
      <c r="AN35" s="91">
        <f t="shared" si="4"/>
        <v>35</v>
      </c>
      <c r="AO35" s="96">
        <f t="shared" si="5"/>
        <v>1.5</v>
      </c>
    </row>
    <row r="36" spans="1:41" s="43" customFormat="1" ht="19.5" customHeight="1" thickBot="1" thickTop="1">
      <c r="A36" s="229" t="s">
        <v>87</v>
      </c>
      <c r="B36" s="230"/>
      <c r="C36" s="230"/>
      <c r="D36" s="220">
        <f>SUM(D36:P36)</f>
        <v>0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2"/>
    </row>
    <row r="37" spans="1:41" ht="15" customHeight="1" thickTop="1">
      <c r="A37" s="123">
        <v>17</v>
      </c>
      <c r="B37" s="32" t="s">
        <v>24</v>
      </c>
      <c r="C37" s="126" t="s">
        <v>89</v>
      </c>
      <c r="D37" s="54"/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>
        <v>60</v>
      </c>
      <c r="Q37" s="56"/>
      <c r="R37" s="56">
        <f t="shared" si="0"/>
        <v>60</v>
      </c>
      <c r="S37" s="56">
        <f t="shared" si="1"/>
        <v>60</v>
      </c>
      <c r="T37" s="59" t="s">
        <v>33</v>
      </c>
      <c r="U37" s="60">
        <v>2</v>
      </c>
      <c r="V37" s="54"/>
      <c r="W37" s="56"/>
      <c r="X37" s="56"/>
      <c r="Y37" s="56"/>
      <c r="Z37" s="55"/>
      <c r="AA37" s="55"/>
      <c r="AB37" s="55"/>
      <c r="AC37" s="55"/>
      <c r="AD37" s="56"/>
      <c r="AE37" s="56"/>
      <c r="AF37" s="56"/>
      <c r="AG37" s="56"/>
      <c r="AH37" s="56"/>
      <c r="AI37" s="56"/>
      <c r="AJ37" s="56">
        <f t="shared" si="2"/>
        <v>0</v>
      </c>
      <c r="AK37" s="56">
        <f t="shared" si="3"/>
        <v>0</v>
      </c>
      <c r="AL37" s="59"/>
      <c r="AM37" s="92"/>
      <c r="AN37" s="66">
        <f>S37+AK37</f>
        <v>60</v>
      </c>
      <c r="AO37" s="94">
        <f>U37+AM37</f>
        <v>2</v>
      </c>
    </row>
    <row r="38" spans="1:41" ht="30" customHeight="1">
      <c r="A38" s="124">
        <v>18</v>
      </c>
      <c r="B38" s="26" t="s">
        <v>24</v>
      </c>
      <c r="C38" s="127" t="s">
        <v>90</v>
      </c>
      <c r="D38" s="67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>
        <f t="shared" si="0"/>
        <v>0</v>
      </c>
      <c r="S38" s="69">
        <f t="shared" si="1"/>
        <v>0</v>
      </c>
      <c r="T38" s="71"/>
      <c r="U38" s="72"/>
      <c r="V38" s="67"/>
      <c r="W38" s="69"/>
      <c r="X38" s="69"/>
      <c r="Y38" s="69"/>
      <c r="Z38" s="68"/>
      <c r="AA38" s="68"/>
      <c r="AB38" s="68"/>
      <c r="AC38" s="68"/>
      <c r="AD38" s="69"/>
      <c r="AE38" s="69"/>
      <c r="AF38" s="69"/>
      <c r="AG38" s="69"/>
      <c r="AH38" s="69">
        <v>50</v>
      </c>
      <c r="AI38" s="69"/>
      <c r="AJ38" s="69">
        <f t="shared" si="2"/>
        <v>50</v>
      </c>
      <c r="AK38" s="69">
        <f t="shared" si="3"/>
        <v>50</v>
      </c>
      <c r="AL38" s="71" t="s">
        <v>33</v>
      </c>
      <c r="AM38" s="80">
        <v>2</v>
      </c>
      <c r="AN38" s="78">
        <f>S38+AK38</f>
        <v>50</v>
      </c>
      <c r="AO38" s="97">
        <f>U38+AM38</f>
        <v>2</v>
      </c>
    </row>
    <row r="39" spans="1:41" ht="30" customHeight="1" thickBot="1">
      <c r="A39" s="125">
        <v>19</v>
      </c>
      <c r="B39" s="34" t="s">
        <v>24</v>
      </c>
      <c r="C39" s="128" t="s">
        <v>93</v>
      </c>
      <c r="D39" s="81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>
        <f t="shared" si="0"/>
        <v>0</v>
      </c>
      <c r="S39" s="83">
        <f>SUM(D39:Q39)</f>
        <v>0</v>
      </c>
      <c r="T39" s="88"/>
      <c r="U39" s="93"/>
      <c r="V39" s="81"/>
      <c r="W39" s="83"/>
      <c r="X39" s="83"/>
      <c r="Y39" s="83"/>
      <c r="Z39" s="82"/>
      <c r="AA39" s="82"/>
      <c r="AB39" s="82"/>
      <c r="AC39" s="82"/>
      <c r="AD39" s="83"/>
      <c r="AE39" s="83"/>
      <c r="AF39" s="83"/>
      <c r="AG39" s="83"/>
      <c r="AH39" s="83">
        <v>50</v>
      </c>
      <c r="AI39" s="83"/>
      <c r="AJ39" s="83">
        <f t="shared" si="2"/>
        <v>50</v>
      </c>
      <c r="AK39" s="83">
        <f t="shared" si="3"/>
        <v>50</v>
      </c>
      <c r="AL39" s="88" t="s">
        <v>33</v>
      </c>
      <c r="AM39" s="89">
        <v>2</v>
      </c>
      <c r="AN39" s="91">
        <f>S39+AK39</f>
        <v>50</v>
      </c>
      <c r="AO39" s="96">
        <f>U39+AM39</f>
        <v>2</v>
      </c>
    </row>
    <row r="40" spans="1:41" s="44" customFormat="1" ht="19.5" customHeight="1" thickBot="1" thickTop="1">
      <c r="A40" s="229" t="s">
        <v>88</v>
      </c>
      <c r="B40" s="230"/>
      <c r="C40" s="230"/>
      <c r="D40" s="220">
        <f>SUM(D40:P40)</f>
        <v>0</v>
      </c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2"/>
    </row>
    <row r="41" spans="1:41" ht="30" customHeight="1" thickBot="1" thickTop="1">
      <c r="A41" s="123">
        <v>20</v>
      </c>
      <c r="B41" s="39" t="s">
        <v>24</v>
      </c>
      <c r="C41" s="126" t="s">
        <v>92</v>
      </c>
      <c r="D41" s="54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>
        <f t="shared" si="0"/>
        <v>0</v>
      </c>
      <c r="S41" s="56">
        <f>SUM(D41:Q41)</f>
        <v>0</v>
      </c>
      <c r="T41" s="59"/>
      <c r="U41" s="60"/>
      <c r="V41" s="54"/>
      <c r="W41" s="56"/>
      <c r="X41" s="56"/>
      <c r="Y41" s="56"/>
      <c r="Z41" s="55"/>
      <c r="AA41" s="55"/>
      <c r="AB41" s="55"/>
      <c r="AC41" s="55"/>
      <c r="AD41" s="56"/>
      <c r="AE41" s="56"/>
      <c r="AF41" s="56"/>
      <c r="AG41" s="56"/>
      <c r="AH41" s="56">
        <v>168</v>
      </c>
      <c r="AI41" s="56"/>
      <c r="AJ41" s="56">
        <f t="shared" si="2"/>
        <v>168</v>
      </c>
      <c r="AK41" s="56">
        <f t="shared" si="3"/>
        <v>168</v>
      </c>
      <c r="AL41" s="59" t="s">
        <v>33</v>
      </c>
      <c r="AM41" s="92">
        <v>6</v>
      </c>
      <c r="AN41" s="66">
        <f>S41+AK41</f>
        <v>168</v>
      </c>
      <c r="AO41" s="94">
        <f>U41+AM41</f>
        <v>6</v>
      </c>
    </row>
    <row r="42" spans="1:41" ht="15" customHeight="1" thickBot="1">
      <c r="A42" s="201" t="s">
        <v>47</v>
      </c>
      <c r="B42" s="201"/>
      <c r="C42" s="201"/>
      <c r="D42" s="119">
        <v>229</v>
      </c>
      <c r="E42" s="119">
        <f aca="true" t="shared" si="6" ref="E42:S42">SUM(E18:E41)</f>
        <v>0</v>
      </c>
      <c r="F42" s="119">
        <f t="shared" si="6"/>
        <v>40</v>
      </c>
      <c r="G42" s="119">
        <f t="shared" si="6"/>
        <v>30</v>
      </c>
      <c r="H42" s="119">
        <f t="shared" si="6"/>
        <v>120</v>
      </c>
      <c r="I42" s="119">
        <f t="shared" si="6"/>
        <v>15</v>
      </c>
      <c r="J42" s="119">
        <f t="shared" si="6"/>
        <v>105</v>
      </c>
      <c r="K42" s="119">
        <f t="shared" si="6"/>
        <v>0</v>
      </c>
      <c r="L42" s="119">
        <f t="shared" si="6"/>
        <v>0</v>
      </c>
      <c r="M42" s="119">
        <f t="shared" si="6"/>
        <v>30</v>
      </c>
      <c r="N42" s="119">
        <f t="shared" si="6"/>
        <v>0</v>
      </c>
      <c r="O42" s="119">
        <f t="shared" si="6"/>
        <v>0</v>
      </c>
      <c r="P42" s="119">
        <f t="shared" si="6"/>
        <v>60</v>
      </c>
      <c r="Q42" s="119">
        <f t="shared" si="6"/>
        <v>0</v>
      </c>
      <c r="R42" s="119">
        <f t="shared" si="6"/>
        <v>629</v>
      </c>
      <c r="S42" s="119">
        <f t="shared" si="6"/>
        <v>629</v>
      </c>
      <c r="T42" s="119"/>
      <c r="U42" s="120">
        <f aca="true" t="shared" si="7" ref="U42:AK42">SUM(U18:U41)</f>
        <v>30</v>
      </c>
      <c r="V42" s="119">
        <f t="shared" si="7"/>
        <v>170</v>
      </c>
      <c r="W42" s="119">
        <f t="shared" si="7"/>
        <v>0</v>
      </c>
      <c r="X42" s="119">
        <f t="shared" si="7"/>
        <v>10</v>
      </c>
      <c r="Y42" s="119">
        <f t="shared" si="7"/>
        <v>30</v>
      </c>
      <c r="Z42" s="119">
        <f t="shared" si="7"/>
        <v>65</v>
      </c>
      <c r="AA42" s="119">
        <f t="shared" si="7"/>
        <v>0</v>
      </c>
      <c r="AB42" s="119">
        <f t="shared" si="7"/>
        <v>105</v>
      </c>
      <c r="AC42" s="119">
        <f t="shared" si="7"/>
        <v>0</v>
      </c>
      <c r="AD42" s="119">
        <f t="shared" si="7"/>
        <v>0</v>
      </c>
      <c r="AE42" s="119">
        <f t="shared" si="7"/>
        <v>30</v>
      </c>
      <c r="AF42" s="119">
        <f t="shared" si="7"/>
        <v>0</v>
      </c>
      <c r="AG42" s="119">
        <f t="shared" si="7"/>
        <v>0</v>
      </c>
      <c r="AH42" s="119">
        <f t="shared" si="7"/>
        <v>268</v>
      </c>
      <c r="AI42" s="119">
        <f t="shared" si="7"/>
        <v>0</v>
      </c>
      <c r="AJ42" s="119">
        <f t="shared" si="7"/>
        <v>678</v>
      </c>
      <c r="AK42" s="119">
        <f t="shared" si="7"/>
        <v>678</v>
      </c>
      <c r="AL42" s="119"/>
      <c r="AM42" s="140">
        <f>SUM(AM18:AM41)</f>
        <v>30</v>
      </c>
      <c r="AN42" s="141">
        <v>1307</v>
      </c>
      <c r="AO42" s="142">
        <f>SUM(U42,AM42)</f>
        <v>60</v>
      </c>
    </row>
    <row r="43" spans="1:41" ht="12.75">
      <c r="A43" s="11"/>
      <c r="B43" s="11"/>
      <c r="C43" s="12" t="s">
        <v>48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3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3"/>
      <c r="AN43" s="11"/>
      <c r="AO43" s="11"/>
    </row>
    <row r="44" spans="1:41" ht="12.75">
      <c r="A44" s="11"/>
      <c r="B44" s="11"/>
      <c r="C44" s="12" t="s">
        <v>49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3"/>
      <c r="AN44" s="11"/>
      <c r="AO44" s="11"/>
    </row>
    <row r="48" spans="3:38" ht="12.75">
      <c r="C48" s="46"/>
      <c r="O48" s="47" t="s">
        <v>106</v>
      </c>
      <c r="AF48" s="202" t="s">
        <v>112</v>
      </c>
      <c r="AG48" s="202"/>
      <c r="AH48" s="202"/>
      <c r="AI48" s="202"/>
      <c r="AJ48" s="202"/>
      <c r="AK48" s="202"/>
      <c r="AL48" s="202"/>
    </row>
    <row r="49" spans="3:38" ht="12.75">
      <c r="C49" s="8" t="s">
        <v>50</v>
      </c>
      <c r="M49" s="9"/>
      <c r="O49" s="225" t="s">
        <v>51</v>
      </c>
      <c r="P49" s="225"/>
      <c r="Q49" s="225"/>
      <c r="R49" s="225"/>
      <c r="S49" s="225"/>
      <c r="T49" s="225"/>
      <c r="U49" s="225"/>
      <c r="AF49" s="225" t="s">
        <v>52</v>
      </c>
      <c r="AG49" s="225"/>
      <c r="AH49" s="225"/>
      <c r="AI49" s="225"/>
      <c r="AJ49" s="225"/>
      <c r="AK49" s="225"/>
      <c r="AL49" s="225"/>
    </row>
    <row r="56" ht="13.5" thickBot="1">
      <c r="H56" s="40"/>
    </row>
    <row r="57" ht="13.5" thickTop="1"/>
  </sheetData>
  <sheetProtection selectLockedCells="1" selectUnlockedCells="1"/>
  <mergeCells count="22">
    <mergeCell ref="AN16:AN17"/>
    <mergeCell ref="D16:U16"/>
    <mergeCell ref="AO16:AO17"/>
    <mergeCell ref="D36:AO36"/>
    <mergeCell ref="D22:AO22"/>
    <mergeCell ref="V16:AM16"/>
    <mergeCell ref="AJ2:AN2"/>
    <mergeCell ref="AJ4:AN4"/>
    <mergeCell ref="A6:AO6"/>
    <mergeCell ref="A16:A17"/>
    <mergeCell ref="C16:C17"/>
    <mergeCell ref="A18:C18"/>
    <mergeCell ref="AF48:AL48"/>
    <mergeCell ref="O49:U49"/>
    <mergeCell ref="AF49:AL49"/>
    <mergeCell ref="D18:AO18"/>
    <mergeCell ref="N8:T8"/>
    <mergeCell ref="A42:C42"/>
    <mergeCell ref="A22:C22"/>
    <mergeCell ref="A40:C40"/>
    <mergeCell ref="D40:AO40"/>
    <mergeCell ref="A36:C36"/>
  </mergeCells>
  <dataValidations count="1">
    <dataValidation type="list" allowBlank="1" showErrorMessage="1" sqref="B19:B21 B23:B35 B37:B39 B41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0"/>
  <sheetViews>
    <sheetView tabSelected="1" zoomScale="73" zoomScaleNormal="73" workbookViewId="0" topLeftCell="A11">
      <selection activeCell="D26" sqref="D26"/>
    </sheetView>
  </sheetViews>
  <sheetFormatPr defaultColWidth="11.421875" defaultRowHeight="12.75"/>
  <cols>
    <col min="1" max="1" width="4.28125" style="11" customWidth="1"/>
    <col min="2" max="2" width="13.28125" style="11" customWidth="1"/>
    <col min="3" max="3" width="36.421875" style="11" customWidth="1"/>
    <col min="4" max="20" width="6.7109375" style="11" customWidth="1"/>
    <col min="21" max="21" width="7.421875" style="13" customWidth="1"/>
    <col min="22" max="38" width="6.7109375" style="11" customWidth="1"/>
    <col min="39" max="39" width="7.57421875" style="13" customWidth="1"/>
    <col min="40" max="40" width="7.7109375" style="21" customWidth="1"/>
    <col min="41" max="41" width="7.421875" style="11" customWidth="1"/>
    <col min="42" max="16384" width="11.421875" style="11" customWidth="1"/>
  </cols>
  <sheetData>
    <row r="2" spans="36:40" ht="12.75">
      <c r="AJ2" s="203"/>
      <c r="AK2" s="203"/>
      <c r="AL2" s="203"/>
      <c r="AM2" s="203"/>
      <c r="AN2" s="203"/>
    </row>
    <row r="4" spans="36:40" ht="12.75">
      <c r="AJ4" s="203"/>
      <c r="AK4" s="203"/>
      <c r="AL4" s="203"/>
      <c r="AM4" s="203"/>
      <c r="AN4" s="203"/>
    </row>
    <row r="6" spans="1:41" s="14" customFormat="1" ht="19.5" customHeight="1">
      <c r="A6" s="204" t="s">
        <v>105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</row>
    <row r="7" spans="1:41" s="14" customFormat="1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5:21" ht="12.75">
      <c r="O8" s="200" t="s">
        <v>125</v>
      </c>
      <c r="P8" s="200"/>
      <c r="Q8" s="200"/>
      <c r="R8" s="200"/>
      <c r="S8" s="200"/>
      <c r="T8" s="200"/>
      <c r="U8" s="200"/>
    </row>
    <row r="9" spans="1:40" s="16" customFormat="1" ht="15" customHeight="1">
      <c r="A9" s="16" t="s">
        <v>0</v>
      </c>
      <c r="U9" s="17"/>
      <c r="AM9" s="17"/>
      <c r="AN9" s="22"/>
    </row>
    <row r="10" spans="1:40" s="16" customFormat="1" ht="15" customHeight="1">
      <c r="A10" s="16" t="s">
        <v>82</v>
      </c>
      <c r="U10" s="17"/>
      <c r="AM10" s="17"/>
      <c r="AN10" s="22"/>
    </row>
    <row r="11" spans="1:40" s="16" customFormat="1" ht="15" customHeight="1">
      <c r="A11" s="16" t="s">
        <v>121</v>
      </c>
      <c r="U11" s="17"/>
      <c r="AM11" s="17"/>
      <c r="AN11" s="22"/>
    </row>
    <row r="12" spans="1:40" s="16" customFormat="1" ht="15" customHeight="1">
      <c r="A12" s="16" t="s">
        <v>122</v>
      </c>
      <c r="U12" s="17"/>
      <c r="AM12" s="17"/>
      <c r="AN12" s="22"/>
    </row>
    <row r="13" ht="15" customHeight="1">
      <c r="A13" s="18" t="s">
        <v>104</v>
      </c>
    </row>
    <row r="15" ht="13.5" thickBot="1"/>
    <row r="16" spans="1:41" ht="13.5" customHeight="1" thickBot="1">
      <c r="A16" s="206" t="s">
        <v>1</v>
      </c>
      <c r="B16" s="10"/>
      <c r="C16" s="208" t="s">
        <v>2</v>
      </c>
      <c r="D16" s="210" t="s">
        <v>3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 t="s">
        <v>4</v>
      </c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37" t="s">
        <v>5</v>
      </c>
      <c r="AO16" s="213" t="s">
        <v>6</v>
      </c>
    </row>
    <row r="17" spans="1:41" ht="264" thickBot="1">
      <c r="A17" s="207"/>
      <c r="B17" s="38" t="s">
        <v>7</v>
      </c>
      <c r="C17" s="209"/>
      <c r="D17" s="50" t="s">
        <v>8</v>
      </c>
      <c r="E17" s="51" t="s">
        <v>9</v>
      </c>
      <c r="F17" s="52" t="s">
        <v>10</v>
      </c>
      <c r="G17" s="52" t="s">
        <v>11</v>
      </c>
      <c r="H17" s="52" t="s">
        <v>12</v>
      </c>
      <c r="I17" s="52" t="s">
        <v>13</v>
      </c>
      <c r="J17" s="52" t="s">
        <v>14</v>
      </c>
      <c r="K17" s="52" t="s">
        <v>113</v>
      </c>
      <c r="L17" s="52" t="s">
        <v>118</v>
      </c>
      <c r="M17" s="52" t="s">
        <v>15</v>
      </c>
      <c r="N17" s="52" t="s">
        <v>16</v>
      </c>
      <c r="O17" s="52" t="s">
        <v>17</v>
      </c>
      <c r="P17" s="52" t="s">
        <v>18</v>
      </c>
      <c r="Q17" s="52" t="s">
        <v>19</v>
      </c>
      <c r="R17" s="52" t="s">
        <v>20</v>
      </c>
      <c r="S17" s="52" t="s">
        <v>21</v>
      </c>
      <c r="T17" s="52" t="s">
        <v>22</v>
      </c>
      <c r="U17" s="53" t="s">
        <v>23</v>
      </c>
      <c r="V17" s="50" t="s">
        <v>8</v>
      </c>
      <c r="W17" s="52" t="s">
        <v>9</v>
      </c>
      <c r="X17" s="52" t="s">
        <v>10</v>
      </c>
      <c r="Y17" s="52" t="s">
        <v>11</v>
      </c>
      <c r="Z17" s="51" t="s">
        <v>12</v>
      </c>
      <c r="AA17" s="51" t="s">
        <v>13</v>
      </c>
      <c r="AB17" s="51" t="s">
        <v>14</v>
      </c>
      <c r="AC17" s="52" t="s">
        <v>115</v>
      </c>
      <c r="AD17" s="52" t="s">
        <v>116</v>
      </c>
      <c r="AE17" s="52" t="s">
        <v>15</v>
      </c>
      <c r="AF17" s="52" t="s">
        <v>16</v>
      </c>
      <c r="AG17" s="52" t="s">
        <v>17</v>
      </c>
      <c r="AH17" s="52" t="s">
        <v>18</v>
      </c>
      <c r="AI17" s="52" t="s">
        <v>19</v>
      </c>
      <c r="AJ17" s="52" t="s">
        <v>20</v>
      </c>
      <c r="AK17" s="52" t="s">
        <v>21</v>
      </c>
      <c r="AL17" s="52" t="s">
        <v>22</v>
      </c>
      <c r="AM17" s="53" t="s">
        <v>23</v>
      </c>
      <c r="AN17" s="238"/>
      <c r="AO17" s="214"/>
    </row>
    <row r="18" spans="1:41" s="25" customFormat="1" ht="16.5" thickBot="1" thickTop="1">
      <c r="A18" s="229" t="s">
        <v>86</v>
      </c>
      <c r="B18" s="230"/>
      <c r="C18" s="230"/>
      <c r="D18" s="234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6"/>
    </row>
    <row r="19" spans="1:41" ht="15.75" thickTop="1">
      <c r="A19" s="123">
        <v>1</v>
      </c>
      <c r="B19" s="30" t="s">
        <v>24</v>
      </c>
      <c r="C19" s="126" t="s">
        <v>53</v>
      </c>
      <c r="D19" s="54">
        <v>32</v>
      </c>
      <c r="E19" s="55"/>
      <c r="F19" s="56">
        <v>25</v>
      </c>
      <c r="G19" s="56"/>
      <c r="H19" s="56">
        <v>70</v>
      </c>
      <c r="I19" s="56"/>
      <c r="J19" s="56"/>
      <c r="K19" s="56"/>
      <c r="L19" s="56"/>
      <c r="M19" s="56"/>
      <c r="N19" s="56"/>
      <c r="O19" s="56"/>
      <c r="P19" s="56"/>
      <c r="Q19" s="58"/>
      <c r="R19" s="56">
        <f aca="true" t="shared" si="0" ref="R19:R38">SUM(D19:P19)</f>
        <v>127</v>
      </c>
      <c r="S19" s="56">
        <f aca="true" t="shared" si="1" ref="S19:S38">SUM(D19:Q19)</f>
        <v>127</v>
      </c>
      <c r="T19" s="59" t="s">
        <v>33</v>
      </c>
      <c r="U19" s="60">
        <v>5</v>
      </c>
      <c r="V19" s="54">
        <v>32</v>
      </c>
      <c r="W19" s="56"/>
      <c r="X19" s="56">
        <v>20</v>
      </c>
      <c r="Y19" s="56"/>
      <c r="Z19" s="55">
        <v>70</v>
      </c>
      <c r="AA19" s="55"/>
      <c r="AB19" s="55"/>
      <c r="AC19" s="55"/>
      <c r="AD19" s="56"/>
      <c r="AE19" s="56"/>
      <c r="AF19" s="56"/>
      <c r="AG19" s="56"/>
      <c r="AH19" s="56"/>
      <c r="AI19" s="58"/>
      <c r="AJ19" s="56">
        <f>SUM(V19:AH19)</f>
        <v>122</v>
      </c>
      <c r="AK19" s="56">
        <f>SUM(V19:AI19)</f>
        <v>122</v>
      </c>
      <c r="AL19" s="59" t="s">
        <v>102</v>
      </c>
      <c r="AM19" s="92">
        <v>5.5</v>
      </c>
      <c r="AN19" s="143">
        <f>S19+AK19</f>
        <v>249</v>
      </c>
      <c r="AO19" s="144">
        <f>U19+AM19</f>
        <v>10.5</v>
      </c>
    </row>
    <row r="20" spans="1:41" ht="15">
      <c r="A20" s="124">
        <v>2</v>
      </c>
      <c r="B20" s="19" t="s">
        <v>24</v>
      </c>
      <c r="C20" s="127" t="s">
        <v>54</v>
      </c>
      <c r="D20" s="67">
        <v>25</v>
      </c>
      <c r="E20" s="68"/>
      <c r="F20" s="69"/>
      <c r="G20" s="69"/>
      <c r="H20" s="69"/>
      <c r="I20" s="69"/>
      <c r="J20" s="69">
        <v>45</v>
      </c>
      <c r="K20" s="69"/>
      <c r="L20" s="69"/>
      <c r="M20" s="69"/>
      <c r="N20" s="69"/>
      <c r="O20" s="69"/>
      <c r="P20" s="69"/>
      <c r="Q20" s="79"/>
      <c r="R20" s="69">
        <f t="shared" si="0"/>
        <v>70</v>
      </c>
      <c r="S20" s="69">
        <f t="shared" si="1"/>
        <v>70</v>
      </c>
      <c r="T20" s="71" t="s">
        <v>33</v>
      </c>
      <c r="U20" s="72">
        <v>3</v>
      </c>
      <c r="V20" s="67">
        <v>25</v>
      </c>
      <c r="W20" s="69"/>
      <c r="X20" s="69"/>
      <c r="Y20" s="69"/>
      <c r="Z20" s="68"/>
      <c r="AA20" s="68"/>
      <c r="AB20" s="68">
        <v>60</v>
      </c>
      <c r="AC20" s="68"/>
      <c r="AD20" s="69"/>
      <c r="AE20" s="69"/>
      <c r="AF20" s="69"/>
      <c r="AG20" s="69"/>
      <c r="AH20" s="69"/>
      <c r="AI20" s="79"/>
      <c r="AJ20" s="69">
        <f>SUM(V20:AH20)</f>
        <v>85</v>
      </c>
      <c r="AK20" s="69">
        <f>SUM(V20:AI20)</f>
        <v>85</v>
      </c>
      <c r="AL20" s="71" t="s">
        <v>102</v>
      </c>
      <c r="AM20" s="80">
        <v>3</v>
      </c>
      <c r="AN20" s="145">
        <f aca="true" t="shared" si="2" ref="AN20:AN39">S20+AK20</f>
        <v>155</v>
      </c>
      <c r="AO20" s="146">
        <f aca="true" t="shared" si="3" ref="AO20:AO39">U20+AM20</f>
        <v>6</v>
      </c>
    </row>
    <row r="21" spans="1:41" ht="15">
      <c r="A21" s="124">
        <v>3</v>
      </c>
      <c r="B21" s="19" t="s">
        <v>24</v>
      </c>
      <c r="C21" s="127" t="s">
        <v>67</v>
      </c>
      <c r="D21" s="67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1"/>
      <c r="U21" s="72"/>
      <c r="V21" s="67">
        <v>25</v>
      </c>
      <c r="W21" s="69"/>
      <c r="X21" s="69"/>
      <c r="Y21" s="69"/>
      <c r="Z21" s="68">
        <v>15</v>
      </c>
      <c r="AA21" s="68"/>
      <c r="AB21" s="68">
        <v>15</v>
      </c>
      <c r="AC21" s="68"/>
      <c r="AD21" s="69"/>
      <c r="AE21" s="69"/>
      <c r="AF21" s="69"/>
      <c r="AG21" s="69"/>
      <c r="AH21" s="69"/>
      <c r="AI21" s="79"/>
      <c r="AJ21" s="69">
        <f>SUM(V21:AH21)</f>
        <v>55</v>
      </c>
      <c r="AK21" s="69">
        <f>SUM(V21:AI21)</f>
        <v>55</v>
      </c>
      <c r="AL21" s="71" t="s">
        <v>33</v>
      </c>
      <c r="AM21" s="80">
        <v>3.5</v>
      </c>
      <c r="AN21" s="145">
        <f t="shared" si="2"/>
        <v>55</v>
      </c>
      <c r="AO21" s="146">
        <f t="shared" si="3"/>
        <v>3.5</v>
      </c>
    </row>
    <row r="22" spans="1:41" ht="15">
      <c r="A22" s="124">
        <v>4</v>
      </c>
      <c r="B22" s="19" t="s">
        <v>24</v>
      </c>
      <c r="C22" s="127" t="s">
        <v>68</v>
      </c>
      <c r="D22" s="67">
        <v>25</v>
      </c>
      <c r="E22" s="68"/>
      <c r="F22" s="69"/>
      <c r="G22" s="69"/>
      <c r="H22" s="69"/>
      <c r="I22" s="69"/>
      <c r="J22" s="69">
        <v>45</v>
      </c>
      <c r="K22" s="69"/>
      <c r="L22" s="69"/>
      <c r="M22" s="69"/>
      <c r="N22" s="69"/>
      <c r="O22" s="69"/>
      <c r="P22" s="69"/>
      <c r="Q22" s="79"/>
      <c r="R22" s="69">
        <f t="shared" si="0"/>
        <v>70</v>
      </c>
      <c r="S22" s="69">
        <f t="shared" si="1"/>
        <v>70</v>
      </c>
      <c r="T22" s="71" t="s">
        <v>102</v>
      </c>
      <c r="U22" s="72">
        <v>3</v>
      </c>
      <c r="V22" s="67"/>
      <c r="W22" s="69"/>
      <c r="X22" s="69"/>
      <c r="Y22" s="69"/>
      <c r="Z22" s="68"/>
      <c r="AA22" s="68"/>
      <c r="AB22" s="68"/>
      <c r="AC22" s="68"/>
      <c r="AD22" s="69"/>
      <c r="AE22" s="69"/>
      <c r="AF22" s="69"/>
      <c r="AG22" s="69"/>
      <c r="AH22" s="69"/>
      <c r="AI22" s="69"/>
      <c r="AJ22" s="69"/>
      <c r="AK22" s="69"/>
      <c r="AL22" s="71"/>
      <c r="AM22" s="80"/>
      <c r="AN22" s="145">
        <f t="shared" si="2"/>
        <v>70</v>
      </c>
      <c r="AO22" s="146">
        <f t="shared" si="3"/>
        <v>3</v>
      </c>
    </row>
    <row r="23" spans="1:41" ht="15">
      <c r="A23" s="124">
        <v>5</v>
      </c>
      <c r="B23" s="19" t="s">
        <v>24</v>
      </c>
      <c r="C23" s="127" t="s">
        <v>69</v>
      </c>
      <c r="D23" s="67">
        <v>10</v>
      </c>
      <c r="E23" s="68"/>
      <c r="F23" s="69"/>
      <c r="G23" s="69"/>
      <c r="H23" s="69"/>
      <c r="I23" s="69"/>
      <c r="J23" s="69">
        <v>10</v>
      </c>
      <c r="K23" s="69"/>
      <c r="L23" s="69"/>
      <c r="M23" s="69"/>
      <c r="N23" s="69"/>
      <c r="O23" s="69"/>
      <c r="P23" s="69"/>
      <c r="Q23" s="79"/>
      <c r="R23" s="69">
        <f t="shared" si="0"/>
        <v>20</v>
      </c>
      <c r="S23" s="69">
        <f t="shared" si="1"/>
        <v>20</v>
      </c>
      <c r="T23" s="71" t="s">
        <v>33</v>
      </c>
      <c r="U23" s="72">
        <v>1</v>
      </c>
      <c r="V23" s="67"/>
      <c r="W23" s="69"/>
      <c r="X23" s="69"/>
      <c r="Y23" s="69"/>
      <c r="Z23" s="68"/>
      <c r="AA23" s="68"/>
      <c r="AB23" s="68"/>
      <c r="AC23" s="68"/>
      <c r="AD23" s="69"/>
      <c r="AE23" s="69"/>
      <c r="AF23" s="69"/>
      <c r="AG23" s="69"/>
      <c r="AH23" s="69"/>
      <c r="AI23" s="69"/>
      <c r="AJ23" s="69"/>
      <c r="AK23" s="69"/>
      <c r="AL23" s="71"/>
      <c r="AM23" s="80"/>
      <c r="AN23" s="145">
        <f t="shared" si="2"/>
        <v>20</v>
      </c>
      <c r="AO23" s="146">
        <f t="shared" si="3"/>
        <v>1</v>
      </c>
    </row>
    <row r="24" spans="1:41" ht="15">
      <c r="A24" s="124">
        <v>6</v>
      </c>
      <c r="B24" s="19" t="s">
        <v>24</v>
      </c>
      <c r="C24" s="127" t="s">
        <v>70</v>
      </c>
      <c r="D24" s="67">
        <v>20</v>
      </c>
      <c r="E24" s="68"/>
      <c r="F24" s="69"/>
      <c r="G24" s="69"/>
      <c r="H24" s="69">
        <v>5</v>
      </c>
      <c r="I24" s="69"/>
      <c r="J24" s="69">
        <v>15</v>
      </c>
      <c r="K24" s="69"/>
      <c r="L24" s="69"/>
      <c r="M24" s="69"/>
      <c r="N24" s="69"/>
      <c r="O24" s="69"/>
      <c r="P24" s="69"/>
      <c r="Q24" s="79"/>
      <c r="R24" s="69">
        <f t="shared" si="0"/>
        <v>40</v>
      </c>
      <c r="S24" s="69">
        <f t="shared" si="1"/>
        <v>40</v>
      </c>
      <c r="T24" s="71" t="s">
        <v>33</v>
      </c>
      <c r="U24" s="72">
        <v>2</v>
      </c>
      <c r="V24" s="67"/>
      <c r="W24" s="69"/>
      <c r="X24" s="69"/>
      <c r="Y24" s="69"/>
      <c r="Z24" s="68"/>
      <c r="AA24" s="68"/>
      <c r="AB24" s="68"/>
      <c r="AC24" s="68"/>
      <c r="AD24" s="69"/>
      <c r="AE24" s="69"/>
      <c r="AF24" s="69"/>
      <c r="AG24" s="69"/>
      <c r="AH24" s="69"/>
      <c r="AI24" s="69"/>
      <c r="AJ24" s="69"/>
      <c r="AK24" s="69"/>
      <c r="AL24" s="71"/>
      <c r="AM24" s="80"/>
      <c r="AN24" s="145">
        <f t="shared" si="2"/>
        <v>40</v>
      </c>
      <c r="AO24" s="146">
        <f t="shared" si="3"/>
        <v>2</v>
      </c>
    </row>
    <row r="25" spans="1:41" ht="15">
      <c r="A25" s="124">
        <v>7</v>
      </c>
      <c r="B25" s="19" t="s">
        <v>24</v>
      </c>
      <c r="C25" s="127" t="s">
        <v>71</v>
      </c>
      <c r="D25" s="67">
        <v>30</v>
      </c>
      <c r="E25" s="68"/>
      <c r="F25" s="69"/>
      <c r="G25" s="69"/>
      <c r="H25" s="69">
        <v>10</v>
      </c>
      <c r="I25" s="69"/>
      <c r="J25" s="69">
        <v>35</v>
      </c>
      <c r="K25" s="69"/>
      <c r="L25" s="69"/>
      <c r="M25" s="69"/>
      <c r="N25" s="69"/>
      <c r="O25" s="69"/>
      <c r="P25" s="69"/>
      <c r="Q25" s="79"/>
      <c r="R25" s="69">
        <f t="shared" si="0"/>
        <v>75</v>
      </c>
      <c r="S25" s="69">
        <f t="shared" si="1"/>
        <v>75</v>
      </c>
      <c r="T25" s="71" t="s">
        <v>102</v>
      </c>
      <c r="U25" s="72">
        <v>3.5</v>
      </c>
      <c r="V25" s="67"/>
      <c r="W25" s="69"/>
      <c r="X25" s="69"/>
      <c r="Y25" s="69"/>
      <c r="Z25" s="68"/>
      <c r="AA25" s="68"/>
      <c r="AB25" s="68"/>
      <c r="AC25" s="68"/>
      <c r="AD25" s="69"/>
      <c r="AE25" s="69"/>
      <c r="AF25" s="69"/>
      <c r="AG25" s="69"/>
      <c r="AH25" s="69"/>
      <c r="AI25" s="69"/>
      <c r="AJ25" s="69"/>
      <c r="AK25" s="69"/>
      <c r="AL25" s="71"/>
      <c r="AM25" s="80"/>
      <c r="AN25" s="145">
        <f t="shared" si="2"/>
        <v>75</v>
      </c>
      <c r="AO25" s="146">
        <f t="shared" si="3"/>
        <v>3.5</v>
      </c>
    </row>
    <row r="26" spans="1:41" s="25" customFormat="1" ht="28.5">
      <c r="A26" s="129">
        <v>8</v>
      </c>
      <c r="B26" s="187" t="s">
        <v>24</v>
      </c>
      <c r="C26" s="185" t="s">
        <v>120</v>
      </c>
      <c r="D26" s="147"/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  <c r="R26" s="149"/>
      <c r="S26" s="149"/>
      <c r="T26" s="151"/>
      <c r="U26" s="152"/>
      <c r="V26" s="147">
        <v>20</v>
      </c>
      <c r="W26" s="149"/>
      <c r="X26" s="149"/>
      <c r="Y26" s="149"/>
      <c r="Z26" s="148"/>
      <c r="AA26" s="148"/>
      <c r="AB26" s="148">
        <v>25</v>
      </c>
      <c r="AC26" s="148"/>
      <c r="AD26" s="149"/>
      <c r="AE26" s="149"/>
      <c r="AF26" s="149"/>
      <c r="AG26" s="149"/>
      <c r="AH26" s="149"/>
      <c r="AI26" s="149"/>
      <c r="AJ26" s="149">
        <v>45</v>
      </c>
      <c r="AK26" s="149">
        <v>45</v>
      </c>
      <c r="AL26" s="151" t="s">
        <v>33</v>
      </c>
      <c r="AM26" s="153">
        <v>2</v>
      </c>
      <c r="AN26" s="154">
        <f t="shared" si="2"/>
        <v>45</v>
      </c>
      <c r="AO26" s="155">
        <f t="shared" si="3"/>
        <v>2</v>
      </c>
    </row>
    <row r="27" spans="1:41" ht="15">
      <c r="A27" s="124">
        <v>9</v>
      </c>
      <c r="B27" s="19" t="s">
        <v>24</v>
      </c>
      <c r="C27" s="127" t="s">
        <v>72</v>
      </c>
      <c r="D27" s="67">
        <v>20</v>
      </c>
      <c r="E27" s="68"/>
      <c r="F27" s="7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9"/>
      <c r="R27" s="69">
        <f t="shared" si="0"/>
        <v>20</v>
      </c>
      <c r="S27" s="69">
        <f t="shared" si="1"/>
        <v>20</v>
      </c>
      <c r="T27" s="71" t="s">
        <v>33</v>
      </c>
      <c r="U27" s="72">
        <v>1</v>
      </c>
      <c r="V27" s="67"/>
      <c r="W27" s="69"/>
      <c r="X27" s="69"/>
      <c r="Y27" s="69"/>
      <c r="Z27" s="68"/>
      <c r="AA27" s="68"/>
      <c r="AB27" s="68"/>
      <c r="AC27" s="68"/>
      <c r="AD27" s="69"/>
      <c r="AE27" s="69"/>
      <c r="AF27" s="69"/>
      <c r="AG27" s="69"/>
      <c r="AH27" s="69"/>
      <c r="AI27" s="69"/>
      <c r="AJ27" s="69"/>
      <c r="AK27" s="69"/>
      <c r="AL27" s="71"/>
      <c r="AM27" s="80"/>
      <c r="AN27" s="145">
        <f t="shared" si="2"/>
        <v>20</v>
      </c>
      <c r="AO27" s="146">
        <f t="shared" si="3"/>
        <v>1</v>
      </c>
    </row>
    <row r="28" spans="1:41" ht="15">
      <c r="A28" s="124">
        <v>10</v>
      </c>
      <c r="B28" s="19" t="s">
        <v>24</v>
      </c>
      <c r="C28" s="127" t="s">
        <v>73</v>
      </c>
      <c r="D28" s="67">
        <v>8</v>
      </c>
      <c r="E28" s="68"/>
      <c r="F28" s="69"/>
      <c r="G28" s="69"/>
      <c r="H28" s="69"/>
      <c r="I28" s="69"/>
      <c r="J28" s="69">
        <v>5</v>
      </c>
      <c r="K28" s="69"/>
      <c r="L28" s="69"/>
      <c r="M28" s="69"/>
      <c r="N28" s="69"/>
      <c r="O28" s="69"/>
      <c r="P28" s="69"/>
      <c r="Q28" s="79"/>
      <c r="R28" s="69">
        <f t="shared" si="0"/>
        <v>13</v>
      </c>
      <c r="S28" s="69">
        <f t="shared" si="1"/>
        <v>13</v>
      </c>
      <c r="T28" s="71" t="s">
        <v>33</v>
      </c>
      <c r="U28" s="72">
        <v>0.5</v>
      </c>
      <c r="V28" s="67"/>
      <c r="W28" s="69"/>
      <c r="X28" s="69"/>
      <c r="Y28" s="69"/>
      <c r="Z28" s="68"/>
      <c r="AA28" s="68"/>
      <c r="AB28" s="68"/>
      <c r="AC28" s="68"/>
      <c r="AD28" s="69"/>
      <c r="AE28" s="69"/>
      <c r="AF28" s="69"/>
      <c r="AG28" s="69"/>
      <c r="AH28" s="69"/>
      <c r="AI28" s="69"/>
      <c r="AJ28" s="69"/>
      <c r="AK28" s="69"/>
      <c r="AL28" s="71"/>
      <c r="AM28" s="80"/>
      <c r="AN28" s="145">
        <f t="shared" si="2"/>
        <v>13</v>
      </c>
      <c r="AO28" s="146">
        <f t="shared" si="3"/>
        <v>0.5</v>
      </c>
    </row>
    <row r="29" spans="1:41" ht="15">
      <c r="A29" s="124">
        <v>11</v>
      </c>
      <c r="B29" s="19" t="s">
        <v>24</v>
      </c>
      <c r="C29" s="127" t="s">
        <v>74</v>
      </c>
      <c r="D29" s="67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1"/>
      <c r="U29" s="72"/>
      <c r="V29" s="67">
        <v>8</v>
      </c>
      <c r="W29" s="69"/>
      <c r="X29" s="69"/>
      <c r="Y29" s="69"/>
      <c r="Z29" s="68"/>
      <c r="AA29" s="68"/>
      <c r="AB29" s="68">
        <v>5</v>
      </c>
      <c r="AC29" s="68"/>
      <c r="AD29" s="69"/>
      <c r="AE29" s="69"/>
      <c r="AF29" s="69"/>
      <c r="AG29" s="69"/>
      <c r="AH29" s="69"/>
      <c r="AI29" s="79"/>
      <c r="AJ29" s="69">
        <f>SUM(V29:AH29)</f>
        <v>13</v>
      </c>
      <c r="AK29" s="69">
        <f>SUM(V29:AI29)</f>
        <v>13</v>
      </c>
      <c r="AL29" s="71" t="s">
        <v>33</v>
      </c>
      <c r="AM29" s="80">
        <v>0.5</v>
      </c>
      <c r="AN29" s="145">
        <f t="shared" si="2"/>
        <v>13</v>
      </c>
      <c r="AO29" s="146">
        <f t="shared" si="3"/>
        <v>0.5</v>
      </c>
    </row>
    <row r="30" spans="1:41" ht="15">
      <c r="A30" s="124">
        <v>12</v>
      </c>
      <c r="B30" s="19" t="s">
        <v>24</v>
      </c>
      <c r="C30" s="127" t="s">
        <v>75</v>
      </c>
      <c r="D30" s="67">
        <v>8</v>
      </c>
      <c r="E30" s="68"/>
      <c r="F30" s="69"/>
      <c r="G30" s="69"/>
      <c r="H30" s="69"/>
      <c r="I30" s="69"/>
      <c r="J30" s="69">
        <v>5</v>
      </c>
      <c r="K30" s="69"/>
      <c r="L30" s="69"/>
      <c r="M30" s="69"/>
      <c r="N30" s="69"/>
      <c r="O30" s="69"/>
      <c r="P30" s="69"/>
      <c r="Q30" s="79"/>
      <c r="R30" s="69">
        <f t="shared" si="0"/>
        <v>13</v>
      </c>
      <c r="S30" s="69">
        <f t="shared" si="1"/>
        <v>13</v>
      </c>
      <c r="T30" s="71" t="s">
        <v>33</v>
      </c>
      <c r="U30" s="72">
        <v>0.5</v>
      </c>
      <c r="V30" s="67"/>
      <c r="W30" s="69"/>
      <c r="X30" s="69"/>
      <c r="Y30" s="69"/>
      <c r="Z30" s="68"/>
      <c r="AA30" s="68"/>
      <c r="AB30" s="68"/>
      <c r="AC30" s="68"/>
      <c r="AD30" s="69"/>
      <c r="AE30" s="69"/>
      <c r="AF30" s="69"/>
      <c r="AG30" s="69"/>
      <c r="AH30" s="69"/>
      <c r="AI30" s="69"/>
      <c r="AJ30" s="69"/>
      <c r="AK30" s="69"/>
      <c r="AL30" s="71"/>
      <c r="AM30" s="80"/>
      <c r="AN30" s="145">
        <f t="shared" si="2"/>
        <v>13</v>
      </c>
      <c r="AO30" s="146">
        <f t="shared" si="3"/>
        <v>0.5</v>
      </c>
    </row>
    <row r="31" spans="1:41" s="25" customFormat="1" ht="29.25" thickBot="1">
      <c r="A31" s="130">
        <v>13</v>
      </c>
      <c r="B31" s="139" t="s">
        <v>24</v>
      </c>
      <c r="C31" s="186" t="s">
        <v>76</v>
      </c>
      <c r="D31" s="156"/>
      <c r="E31" s="157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9" t="s">
        <v>33</v>
      </c>
      <c r="U31" s="160">
        <v>2.5</v>
      </c>
      <c r="V31" s="156"/>
      <c r="W31" s="158"/>
      <c r="X31" s="158"/>
      <c r="Y31" s="158"/>
      <c r="Z31" s="157"/>
      <c r="AA31" s="157"/>
      <c r="AB31" s="157"/>
      <c r="AC31" s="157"/>
      <c r="AD31" s="158"/>
      <c r="AE31" s="158"/>
      <c r="AF31" s="158"/>
      <c r="AG31" s="158"/>
      <c r="AH31" s="158"/>
      <c r="AI31" s="158"/>
      <c r="AJ31" s="158"/>
      <c r="AK31" s="158"/>
      <c r="AL31" s="159" t="s">
        <v>33</v>
      </c>
      <c r="AM31" s="161">
        <v>2.5</v>
      </c>
      <c r="AN31" s="162">
        <f t="shared" si="2"/>
        <v>0</v>
      </c>
      <c r="AO31" s="163">
        <f t="shared" si="3"/>
        <v>5</v>
      </c>
    </row>
    <row r="32" spans="1:41" ht="16.5" thickBot="1" thickTop="1">
      <c r="A32" s="215" t="s">
        <v>119</v>
      </c>
      <c r="B32" s="216"/>
      <c r="C32" s="21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8"/>
    </row>
    <row r="33" spans="1:41" ht="43.5" thickTop="1">
      <c r="A33" s="193">
        <v>14</v>
      </c>
      <c r="B33" s="188" t="s">
        <v>45</v>
      </c>
      <c r="C33" s="190" t="s">
        <v>101</v>
      </c>
      <c r="D33" s="164"/>
      <c r="E33" s="165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7"/>
      <c r="U33" s="168"/>
      <c r="V33" s="164">
        <v>5</v>
      </c>
      <c r="W33" s="166"/>
      <c r="X33" s="166"/>
      <c r="Y33" s="166"/>
      <c r="Z33" s="165">
        <v>35</v>
      </c>
      <c r="AA33" s="165"/>
      <c r="AB33" s="165"/>
      <c r="AC33" s="165"/>
      <c r="AD33" s="166"/>
      <c r="AE33" s="166"/>
      <c r="AF33" s="166"/>
      <c r="AG33" s="166"/>
      <c r="AH33" s="166"/>
      <c r="AI33" s="166"/>
      <c r="AJ33" s="166">
        <f>SUM(V33:AH33)</f>
        <v>40</v>
      </c>
      <c r="AK33" s="166">
        <f>SUM(V33:AI33)</f>
        <v>40</v>
      </c>
      <c r="AL33" s="167" t="s">
        <v>33</v>
      </c>
      <c r="AM33" s="169">
        <v>2</v>
      </c>
      <c r="AN33" s="170">
        <f t="shared" si="2"/>
        <v>40</v>
      </c>
      <c r="AO33" s="171">
        <f t="shared" si="3"/>
        <v>2</v>
      </c>
    </row>
    <row r="34" spans="1:41" ht="57">
      <c r="A34" s="129">
        <v>15</v>
      </c>
      <c r="B34" s="189" t="s">
        <v>45</v>
      </c>
      <c r="C34" s="191" t="s">
        <v>80</v>
      </c>
      <c r="D34" s="147">
        <v>5</v>
      </c>
      <c r="E34" s="148"/>
      <c r="F34" s="149"/>
      <c r="G34" s="149"/>
      <c r="H34" s="149">
        <v>35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>
        <f t="shared" si="0"/>
        <v>40</v>
      </c>
      <c r="S34" s="149">
        <f t="shared" si="1"/>
        <v>40</v>
      </c>
      <c r="T34" s="151" t="s">
        <v>33</v>
      </c>
      <c r="U34" s="152">
        <v>2</v>
      </c>
      <c r="V34" s="147">
        <v>5</v>
      </c>
      <c r="W34" s="149"/>
      <c r="X34" s="149"/>
      <c r="Y34" s="149"/>
      <c r="Z34" s="148">
        <v>35</v>
      </c>
      <c r="AA34" s="148"/>
      <c r="AB34" s="148"/>
      <c r="AC34" s="148"/>
      <c r="AD34" s="149"/>
      <c r="AE34" s="149"/>
      <c r="AF34" s="149"/>
      <c r="AG34" s="149"/>
      <c r="AH34" s="149"/>
      <c r="AI34" s="149"/>
      <c r="AJ34" s="149">
        <f>SUM(V34:AH34)</f>
        <v>40</v>
      </c>
      <c r="AK34" s="149">
        <f>SUM(V34:AI34)</f>
        <v>40</v>
      </c>
      <c r="AL34" s="151" t="s">
        <v>33</v>
      </c>
      <c r="AM34" s="153">
        <v>2</v>
      </c>
      <c r="AN34" s="154">
        <f t="shared" si="2"/>
        <v>80</v>
      </c>
      <c r="AO34" s="155">
        <f t="shared" si="3"/>
        <v>4</v>
      </c>
    </row>
    <row r="35" spans="1:41" ht="43.5" thickBot="1">
      <c r="A35" s="130">
        <v>16</v>
      </c>
      <c r="B35" s="35" t="s">
        <v>45</v>
      </c>
      <c r="C35" s="192" t="s">
        <v>77</v>
      </c>
      <c r="D35" s="156"/>
      <c r="E35" s="157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9"/>
      <c r="U35" s="160"/>
      <c r="V35" s="156">
        <v>5</v>
      </c>
      <c r="W35" s="158"/>
      <c r="X35" s="158"/>
      <c r="Y35" s="158"/>
      <c r="Z35" s="157">
        <v>15</v>
      </c>
      <c r="AA35" s="157"/>
      <c r="AB35" s="157"/>
      <c r="AC35" s="157"/>
      <c r="AD35" s="158"/>
      <c r="AE35" s="158"/>
      <c r="AF35" s="158"/>
      <c r="AG35" s="158"/>
      <c r="AH35" s="158"/>
      <c r="AI35" s="158"/>
      <c r="AJ35" s="158">
        <f>SUM(V35:AH35)</f>
        <v>20</v>
      </c>
      <c r="AK35" s="158">
        <f>SUM(V35:AI35)</f>
        <v>20</v>
      </c>
      <c r="AL35" s="159" t="s">
        <v>33</v>
      </c>
      <c r="AM35" s="161">
        <v>1</v>
      </c>
      <c r="AN35" s="162">
        <f t="shared" si="2"/>
        <v>20</v>
      </c>
      <c r="AO35" s="163">
        <f t="shared" si="3"/>
        <v>1</v>
      </c>
    </row>
    <row r="36" spans="1:41" ht="16.5" thickBot="1" thickTop="1">
      <c r="A36" s="229" t="s">
        <v>100</v>
      </c>
      <c r="B36" s="230"/>
      <c r="C36" s="230"/>
      <c r="D36" s="226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8"/>
    </row>
    <row r="37" spans="1:41" ht="30" thickTop="1">
      <c r="A37" s="123">
        <v>17</v>
      </c>
      <c r="B37" s="42" t="s">
        <v>24</v>
      </c>
      <c r="C37" s="126" t="s">
        <v>94</v>
      </c>
      <c r="D37" s="54"/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9"/>
      <c r="U37" s="60"/>
      <c r="V37" s="54"/>
      <c r="W37" s="56"/>
      <c r="X37" s="56"/>
      <c r="Y37" s="56"/>
      <c r="Z37" s="55"/>
      <c r="AA37" s="55"/>
      <c r="AB37" s="55"/>
      <c r="AC37" s="55"/>
      <c r="AD37" s="56"/>
      <c r="AE37" s="56"/>
      <c r="AF37" s="56"/>
      <c r="AG37" s="56"/>
      <c r="AH37" s="56">
        <v>50</v>
      </c>
      <c r="AI37" s="56"/>
      <c r="AJ37" s="56">
        <f>SUM(V37:AH37)</f>
        <v>50</v>
      </c>
      <c r="AK37" s="56">
        <f>SUM(V37:AI37)</f>
        <v>50</v>
      </c>
      <c r="AL37" s="59" t="s">
        <v>33</v>
      </c>
      <c r="AM37" s="92">
        <v>2</v>
      </c>
      <c r="AN37" s="143">
        <f t="shared" si="2"/>
        <v>50</v>
      </c>
      <c r="AO37" s="144">
        <f t="shared" si="3"/>
        <v>2</v>
      </c>
    </row>
    <row r="38" spans="1:41" ht="28.5">
      <c r="A38" s="124">
        <v>18</v>
      </c>
      <c r="B38" s="187" t="s">
        <v>24</v>
      </c>
      <c r="C38" s="199" t="s">
        <v>95</v>
      </c>
      <c r="D38" s="67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>
        <v>50</v>
      </c>
      <c r="Q38" s="69"/>
      <c r="R38" s="69">
        <f t="shared" si="0"/>
        <v>50</v>
      </c>
      <c r="S38" s="69">
        <f t="shared" si="1"/>
        <v>50</v>
      </c>
      <c r="T38" s="71" t="s">
        <v>33</v>
      </c>
      <c r="U38" s="72">
        <v>2</v>
      </c>
      <c r="V38" s="67"/>
      <c r="W38" s="69"/>
      <c r="X38" s="69"/>
      <c r="Y38" s="69"/>
      <c r="Z38" s="68"/>
      <c r="AA38" s="68"/>
      <c r="AB38" s="68"/>
      <c r="AC38" s="68"/>
      <c r="AD38" s="69"/>
      <c r="AE38" s="69"/>
      <c r="AF38" s="69"/>
      <c r="AG38" s="69"/>
      <c r="AH38" s="69"/>
      <c r="AI38" s="69"/>
      <c r="AJ38" s="69"/>
      <c r="AK38" s="69"/>
      <c r="AL38" s="71"/>
      <c r="AM38" s="80"/>
      <c r="AN38" s="145">
        <f t="shared" si="2"/>
        <v>50</v>
      </c>
      <c r="AO38" s="146">
        <f t="shared" si="3"/>
        <v>2</v>
      </c>
    </row>
    <row r="39" spans="1:41" ht="29.25">
      <c r="A39" s="124">
        <v>19</v>
      </c>
      <c r="B39" s="187" t="s">
        <v>24</v>
      </c>
      <c r="C39" s="127" t="s">
        <v>96</v>
      </c>
      <c r="D39" s="67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1"/>
      <c r="U39" s="72"/>
      <c r="V39" s="67"/>
      <c r="W39" s="69"/>
      <c r="X39" s="69"/>
      <c r="Y39" s="69"/>
      <c r="Z39" s="68"/>
      <c r="AA39" s="68"/>
      <c r="AB39" s="68"/>
      <c r="AC39" s="68"/>
      <c r="AD39" s="69"/>
      <c r="AE39" s="69"/>
      <c r="AF39" s="69"/>
      <c r="AG39" s="69"/>
      <c r="AH39" s="69">
        <v>50</v>
      </c>
      <c r="AI39" s="69"/>
      <c r="AJ39" s="69">
        <f>SUM(V39:AH39)</f>
        <v>50</v>
      </c>
      <c r="AK39" s="69">
        <f>SUM(V39:AI39)</f>
        <v>50</v>
      </c>
      <c r="AL39" s="71" t="s">
        <v>33</v>
      </c>
      <c r="AM39" s="80">
        <v>2</v>
      </c>
      <c r="AN39" s="145">
        <f t="shared" si="2"/>
        <v>50</v>
      </c>
      <c r="AO39" s="146">
        <f t="shared" si="3"/>
        <v>2</v>
      </c>
    </row>
    <row r="40" spans="1:41" ht="29.25" thickBot="1">
      <c r="A40" s="125">
        <v>20</v>
      </c>
      <c r="B40" s="139" t="s">
        <v>24</v>
      </c>
      <c r="C40" s="186" t="s">
        <v>97</v>
      </c>
      <c r="D40" s="81"/>
      <c r="E40" s="82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>
        <v>50</v>
      </c>
      <c r="Q40" s="83"/>
      <c r="R40" s="83">
        <f>SUM(D40:P40)</f>
        <v>50</v>
      </c>
      <c r="S40" s="83">
        <f>SUM(D40:Q40)</f>
        <v>50</v>
      </c>
      <c r="T40" s="88" t="s">
        <v>33</v>
      </c>
      <c r="U40" s="93">
        <v>2</v>
      </c>
      <c r="V40" s="81"/>
      <c r="W40" s="83"/>
      <c r="X40" s="83"/>
      <c r="Y40" s="83"/>
      <c r="Z40" s="82"/>
      <c r="AA40" s="82"/>
      <c r="AB40" s="82"/>
      <c r="AC40" s="82"/>
      <c r="AD40" s="83"/>
      <c r="AE40" s="83"/>
      <c r="AF40" s="83"/>
      <c r="AG40" s="83"/>
      <c r="AH40" s="83"/>
      <c r="AI40" s="83"/>
      <c r="AJ40" s="83"/>
      <c r="AK40" s="83"/>
      <c r="AL40" s="88"/>
      <c r="AM40" s="89"/>
      <c r="AN40" s="172">
        <f>S40+AK40</f>
        <v>50</v>
      </c>
      <c r="AO40" s="173">
        <f>U40+AM40</f>
        <v>2</v>
      </c>
    </row>
    <row r="41" spans="1:41" ht="16.5" thickBot="1" thickTop="1">
      <c r="A41" s="229" t="s">
        <v>99</v>
      </c>
      <c r="B41" s="230"/>
      <c r="C41" s="230"/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8"/>
    </row>
    <row r="42" spans="1:41" s="24" customFormat="1" ht="30" thickBot="1" thickTop="1">
      <c r="A42" s="194">
        <v>21</v>
      </c>
      <c r="B42" s="42" t="s">
        <v>24</v>
      </c>
      <c r="C42" s="195" t="s">
        <v>98</v>
      </c>
      <c r="D42" s="174"/>
      <c r="E42" s="175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56"/>
      <c r="S42" s="56"/>
      <c r="T42" s="177"/>
      <c r="U42" s="178"/>
      <c r="V42" s="174"/>
      <c r="W42" s="176"/>
      <c r="X42" s="176"/>
      <c r="Y42" s="176"/>
      <c r="Z42" s="175"/>
      <c r="AA42" s="175"/>
      <c r="AB42" s="175"/>
      <c r="AC42" s="175"/>
      <c r="AD42" s="176"/>
      <c r="AE42" s="176"/>
      <c r="AF42" s="176"/>
      <c r="AG42" s="176"/>
      <c r="AH42" s="179">
        <v>164</v>
      </c>
      <c r="AI42" s="176"/>
      <c r="AJ42" s="166">
        <f>SUM(V42:AH42)</f>
        <v>164</v>
      </c>
      <c r="AK42" s="166">
        <f>SUM(V42:AI42)</f>
        <v>164</v>
      </c>
      <c r="AL42" s="180" t="s">
        <v>33</v>
      </c>
      <c r="AM42" s="181">
        <v>6</v>
      </c>
      <c r="AN42" s="182">
        <f>S42+AK42</f>
        <v>164</v>
      </c>
      <c r="AO42" s="183">
        <f>U42+AM42</f>
        <v>6</v>
      </c>
    </row>
    <row r="43" spans="1:41" ht="16.5" thickBot="1" thickTop="1">
      <c r="A43" s="201" t="s">
        <v>47</v>
      </c>
      <c r="B43" s="201"/>
      <c r="C43" s="201"/>
      <c r="D43" s="196">
        <f>SUM(D18:D42)</f>
        <v>183</v>
      </c>
      <c r="E43" s="196"/>
      <c r="F43" s="196">
        <f>SUM(F18:F42)</f>
        <v>25</v>
      </c>
      <c r="G43" s="196"/>
      <c r="H43" s="196">
        <f>SUM(H18:H42)</f>
        <v>120</v>
      </c>
      <c r="I43" s="196"/>
      <c r="J43" s="196">
        <f>SUM(J18:J42)</f>
        <v>160</v>
      </c>
      <c r="K43" s="196"/>
      <c r="L43" s="196"/>
      <c r="M43" s="196"/>
      <c r="N43" s="196"/>
      <c r="O43" s="196"/>
      <c r="P43" s="196">
        <f>SUM(P18:P42)</f>
        <v>100</v>
      </c>
      <c r="Q43" s="196"/>
      <c r="R43" s="196">
        <f>SUM(R18:R42)</f>
        <v>588</v>
      </c>
      <c r="S43" s="196">
        <f>SUM(S18:S42)</f>
        <v>588</v>
      </c>
      <c r="T43" s="196"/>
      <c r="U43" s="197">
        <f aca="true" t="shared" si="4" ref="U43:AK43">SUM(U18:U42)</f>
        <v>28</v>
      </c>
      <c r="V43" s="196">
        <f t="shared" si="4"/>
        <v>125</v>
      </c>
      <c r="W43" s="196"/>
      <c r="X43" s="196">
        <f t="shared" si="4"/>
        <v>20</v>
      </c>
      <c r="Y43" s="196"/>
      <c r="Z43" s="196">
        <f t="shared" si="4"/>
        <v>170</v>
      </c>
      <c r="AA43" s="196"/>
      <c r="AB43" s="196">
        <f t="shared" si="4"/>
        <v>105</v>
      </c>
      <c r="AC43" s="196"/>
      <c r="AD43" s="196"/>
      <c r="AE43" s="196"/>
      <c r="AF43" s="196"/>
      <c r="AG43" s="196"/>
      <c r="AH43" s="196">
        <f t="shared" si="4"/>
        <v>264</v>
      </c>
      <c r="AI43" s="196"/>
      <c r="AJ43" s="196">
        <f t="shared" si="4"/>
        <v>684</v>
      </c>
      <c r="AK43" s="196">
        <f t="shared" si="4"/>
        <v>684</v>
      </c>
      <c r="AL43" s="196"/>
      <c r="AM43" s="197">
        <f>SUM(AM18:AM42)</f>
        <v>32</v>
      </c>
      <c r="AN43" s="184">
        <v>1272</v>
      </c>
      <c r="AO43" s="198">
        <f>SUM(U43,AM43)</f>
        <v>60</v>
      </c>
    </row>
    <row r="44" ht="12.75">
      <c r="C44" s="12" t="s">
        <v>48</v>
      </c>
    </row>
    <row r="45" ht="12.75">
      <c r="C45" s="12" t="s">
        <v>49</v>
      </c>
    </row>
    <row r="48" ht="12.75">
      <c r="P48" s="11" t="s">
        <v>106</v>
      </c>
    </row>
    <row r="49" spans="3:38" ht="12.75">
      <c r="C49" s="45">
        <v>45336</v>
      </c>
      <c r="AF49" s="233" t="s">
        <v>109</v>
      </c>
      <c r="AG49" s="233"/>
      <c r="AH49" s="233"/>
      <c r="AI49" s="233"/>
      <c r="AJ49" s="233"/>
      <c r="AK49" s="233"/>
      <c r="AL49" s="233"/>
    </row>
    <row r="50" spans="3:38" ht="12.75">
      <c r="C50" s="20" t="s">
        <v>50</v>
      </c>
      <c r="M50" s="21"/>
      <c r="O50" s="202" t="s">
        <v>51</v>
      </c>
      <c r="P50" s="202"/>
      <c r="Q50" s="202"/>
      <c r="R50" s="202"/>
      <c r="S50" s="202"/>
      <c r="T50" s="202"/>
      <c r="U50" s="202"/>
      <c r="AF50" s="202" t="s">
        <v>52</v>
      </c>
      <c r="AG50" s="202"/>
      <c r="AH50" s="202"/>
      <c r="AI50" s="202"/>
      <c r="AJ50" s="202"/>
      <c r="AK50" s="202"/>
      <c r="AL50" s="202"/>
    </row>
  </sheetData>
  <sheetProtection/>
  <mergeCells count="22">
    <mergeCell ref="AN16:AN17"/>
    <mergeCell ref="D16:U16"/>
    <mergeCell ref="AO16:AO17"/>
    <mergeCell ref="D36:AO36"/>
    <mergeCell ref="D32:AO32"/>
    <mergeCell ref="V16:AM16"/>
    <mergeCell ref="AJ2:AN2"/>
    <mergeCell ref="AJ4:AN4"/>
    <mergeCell ref="A6:AO6"/>
    <mergeCell ref="A16:A17"/>
    <mergeCell ref="C16:C17"/>
    <mergeCell ref="A18:C18"/>
    <mergeCell ref="AF49:AL49"/>
    <mergeCell ref="O50:U50"/>
    <mergeCell ref="AF50:AL50"/>
    <mergeCell ref="D18:AO18"/>
    <mergeCell ref="O8:U8"/>
    <mergeCell ref="A43:C43"/>
    <mergeCell ref="A32:C32"/>
    <mergeCell ref="A41:C41"/>
    <mergeCell ref="D41:AO41"/>
    <mergeCell ref="A36:C36"/>
  </mergeCells>
  <dataValidations count="1">
    <dataValidation type="list" allowBlank="1" showErrorMessage="1" sqref="B19:B31 B33:B35 B37:B40 B42">
      <formula1>RodzajeZajec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Jolanta</cp:lastModifiedBy>
  <cp:lastPrinted>2024-01-29T12:46:38Z</cp:lastPrinted>
  <dcterms:created xsi:type="dcterms:W3CDTF">2021-02-14T19:58:55Z</dcterms:created>
  <dcterms:modified xsi:type="dcterms:W3CDTF">2024-04-03T07:29:28Z</dcterms:modified>
  <cp:category/>
  <cp:version/>
  <cp:contentType/>
  <cp:contentStatus/>
</cp:coreProperties>
</file>