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80" windowWidth="22995" windowHeight="7710"/>
  </bookViews>
  <sheets>
    <sheet name="Arkusz4" sheetId="4" r:id="rId1"/>
  </sheets>
  <calcPr calcId="145621"/>
</workbook>
</file>

<file path=xl/calcChain.xml><?xml version="1.0" encoding="utf-8"?>
<calcChain xmlns="http://schemas.openxmlformats.org/spreadsheetml/2006/main">
  <c r="U5" i="4" l="1"/>
  <c r="U31" i="4"/>
  <c r="U30" i="4"/>
  <c r="U29" i="4"/>
  <c r="U28" i="4"/>
  <c r="U27" i="4"/>
  <c r="U26" i="4"/>
  <c r="U25" i="4"/>
  <c r="U24" i="4"/>
  <c r="U23" i="4"/>
  <c r="U22" i="4"/>
  <c r="U21" i="4"/>
  <c r="U20" i="4"/>
  <c r="U19" i="4"/>
  <c r="U18" i="4"/>
  <c r="U17" i="4"/>
  <c r="U16" i="4"/>
  <c r="U15" i="4"/>
  <c r="U14" i="4"/>
  <c r="U13" i="4"/>
  <c r="U12" i="4"/>
  <c r="U11" i="4"/>
  <c r="U10" i="4"/>
  <c r="U9" i="4"/>
  <c r="U8" i="4"/>
  <c r="U7" i="4"/>
  <c r="U6" i="4"/>
  <c r="U4" i="4"/>
  <c r="V31" i="4" l="1"/>
  <c r="V30" i="4"/>
  <c r="V29" i="4"/>
  <c r="V5" i="4"/>
  <c r="V6" i="4"/>
  <c r="V7" i="4"/>
  <c r="V8" i="4"/>
  <c r="V9" i="4"/>
  <c r="V10" i="4"/>
  <c r="V11" i="4"/>
  <c r="V12" i="4"/>
  <c r="V13" i="4"/>
  <c r="V14" i="4"/>
  <c r="V15" i="4"/>
  <c r="V16" i="4"/>
  <c r="V17" i="4"/>
  <c r="V18" i="4"/>
  <c r="V19" i="4"/>
  <c r="V20" i="4"/>
  <c r="V21" i="4"/>
  <c r="V22" i="4"/>
  <c r="V23" i="4"/>
  <c r="V24" i="4"/>
  <c r="V25" i="4"/>
  <c r="V26" i="4"/>
  <c r="V27" i="4"/>
  <c r="V28" i="4"/>
  <c r="V4" i="4"/>
</calcChain>
</file>

<file path=xl/sharedStrings.xml><?xml version="1.0" encoding="utf-8"?>
<sst xmlns="http://schemas.openxmlformats.org/spreadsheetml/2006/main" count="63" uniqueCount="63">
  <si>
    <t>SUMA</t>
  </si>
  <si>
    <t>LP</t>
  </si>
  <si>
    <t>APROBA</t>
  </si>
  <si>
    <t>ESAL</t>
  </si>
  <si>
    <t>COGNITY</t>
  </si>
  <si>
    <t>NAZWA INSTYTUCJI SZKOLĄCEJ</t>
  </si>
  <si>
    <t>CAW</t>
  </si>
  <si>
    <t>NEWSLINE</t>
  </si>
  <si>
    <t>AMZ</t>
  </si>
  <si>
    <t>APEXNET</t>
  </si>
  <si>
    <t>KONSULT</t>
  </si>
  <si>
    <t>POLEXPERT</t>
  </si>
  <si>
    <t>CSzAP</t>
  </si>
  <si>
    <t>PSz</t>
  </si>
  <si>
    <t>CSzPP</t>
  </si>
  <si>
    <t>IP</t>
  </si>
  <si>
    <t>KNSz</t>
  </si>
  <si>
    <t>ACC</t>
  </si>
  <si>
    <t>ET</t>
  </si>
  <si>
    <t>E-SEM.</t>
  </si>
  <si>
    <t>OPTIMA</t>
  </si>
  <si>
    <t>ASzIPK</t>
  </si>
  <si>
    <t>IRiP</t>
  </si>
  <si>
    <t>K.Kier</t>
  </si>
  <si>
    <t>NEWSLINE SP. Z O.O.- BIELSKO BIAŁA</t>
  </si>
  <si>
    <t>APEXNET INWESTYCJE PUBLICZNE- WARSZAWA</t>
  </si>
  <si>
    <t>KONSULT CENTRUM SZKOLENIA I DORADZTWA-WROCŁAW</t>
  </si>
  <si>
    <t>POLEXPERT INFOR TRAINING- WARSZAWA</t>
  </si>
  <si>
    <t>CENTRUM SZKOLENIOWE ADMINISTRACJA PUBLICZNA- WROCŁAW</t>
  </si>
  <si>
    <t>APROBA- WROCŁAW</t>
  </si>
  <si>
    <t>PANORAMA SZKOLEŃ- WROCŁAW</t>
  </si>
  <si>
    <t>CENTRUM SZKOLENIOWE PRZETARGI PUBLICZNE- WROCŁAW</t>
  </si>
  <si>
    <t>INFORMACJA PUBLICZNA- WROCŁAW</t>
  </si>
  <si>
    <t>KURS NA SZKOLENIA- WROCŁAW</t>
  </si>
  <si>
    <t>ACC TRAININGG &amp; CONSULTING GROUP- WARSZAWA</t>
  </si>
  <si>
    <t>EURO TRAINING- POZNAŃ</t>
  </si>
  <si>
    <t>ESAL- WROCŁAW</t>
  </si>
  <si>
    <t>COGNITY- KRAKÓW</t>
  </si>
  <si>
    <t>AGENCJUA SZKOLENIA I PROMOCJI KADR- WARSZAWA</t>
  </si>
  <si>
    <t>OPTIMA- GDAŃSK</t>
  </si>
  <si>
    <t>INSTYTUT RACHUNKOWOŚCI I PODATKÓW- WARSZAWA</t>
  </si>
  <si>
    <t>KADRA KIEROWNICZA- WROCŁAW</t>
  </si>
  <si>
    <t>E-SEMINARIUM-POZNAŃ</t>
  </si>
  <si>
    <t>EVIKA</t>
  </si>
  <si>
    <t>FORUM</t>
  </si>
  <si>
    <t>FALENTY</t>
  </si>
  <si>
    <t>QUALITY</t>
  </si>
  <si>
    <t>PROSUSTEM</t>
  </si>
  <si>
    <t>CSzFP</t>
  </si>
  <si>
    <t>SECURITUM</t>
  </si>
  <si>
    <t>SECURITUM SP. Z O.O. - KRAKÓW</t>
  </si>
  <si>
    <t>OŚRODEK EDUKACYJNY FORUM - SZCZECIN</t>
  </si>
  <si>
    <t>CENTRUM KONFERENCYJNE FALENTY - RASZYN</t>
  </si>
  <si>
    <t>CENTRUM DORADCZO SZKOLENIOWE QUALITY - WROCŁAW</t>
  </si>
  <si>
    <t>EVIKA -  GDAŃSK</t>
  </si>
  <si>
    <t xml:space="preserve">PROSYSTEM S.A. - </t>
  </si>
  <si>
    <t>AKADEMIA MENADŻERA ZDROWIA - POZNAŃ</t>
  </si>
  <si>
    <t>CENTRUM SZKOLENIOWE FINANSE PUBLICZNE - WROCŁAW</t>
  </si>
  <si>
    <t>ILOŚĆ OSÓB BIORĄCYCH UDZIAŁ W SZKOLENIU W DANEJ INSTYTUCJI SZKOLĄCEJ</t>
  </si>
  <si>
    <t>% OSÓB BIORĄCYCH UDZIAŁ W SZKOLENIACH</t>
  </si>
  <si>
    <t xml:space="preserve"> INSTYTUCJE SZKOLĄCE, Z KTÓRYCH USŁUG W 2013 ROKU KORZYSTALI PRACOWNICY             UNIWERSYTETU MEDYCZNEGO WE WROCŁAWIU </t>
  </si>
  <si>
    <t>CENTRM ANALIZY WARTOŚCI TNOiK - WARSZAWA</t>
  </si>
  <si>
    <r>
      <t xml:space="preserve">* </t>
    </r>
    <r>
      <rPr>
        <sz val="8"/>
        <color theme="1"/>
        <rFont val="Calibri"/>
        <family val="2"/>
        <charset val="238"/>
        <scheme val="minor"/>
      </rPr>
      <t>WYKAZ NIE OBEJMUJE INSTYTUCJI, KTÓRYCH PODSTAWOWĄ DZIAŁALNOŚCIĄ NIE JEST PROWADZENIE SZKOLEŃ.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</si>
</sst>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9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</font>
    <font>
      <b/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61">
    <xf numFmtId="0" fontId="0" fillId="0" borderId="0" xfId="0"/>
    <xf numFmtId="0" fontId="0" fillId="0" borderId="1" xfId="0" applyBorder="1"/>
    <xf numFmtId="0" fontId="0" fillId="0" borderId="0" xfId="0" applyBorder="1"/>
    <xf numFmtId="0" fontId="5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/>
    </xf>
    <xf numFmtId="0" fontId="0" fillId="0" borderId="4" xfId="0" applyBorder="1"/>
    <xf numFmtId="0" fontId="5" fillId="0" borderId="5" xfId="0" applyFont="1" applyBorder="1" applyAlignment="1">
      <alignment horizontal="left" vertical="center"/>
    </xf>
    <xf numFmtId="0" fontId="0" fillId="0" borderId="6" xfId="0" applyBorder="1"/>
    <xf numFmtId="0" fontId="0" fillId="0" borderId="15" xfId="0" applyBorder="1"/>
    <xf numFmtId="0" fontId="5" fillId="0" borderId="19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0" fillId="0" borderId="25" xfId="0" applyBorder="1"/>
    <xf numFmtId="0" fontId="5" fillId="0" borderId="1" xfId="0" applyFont="1" applyBorder="1" applyAlignment="1">
      <alignment horizontal="left" vertical="center"/>
    </xf>
    <xf numFmtId="0" fontId="0" fillId="0" borderId="0" xfId="0" applyFill="1" applyBorder="1"/>
    <xf numFmtId="0" fontId="0" fillId="0" borderId="2" xfId="0" applyBorder="1"/>
    <xf numFmtId="0" fontId="0" fillId="0" borderId="26" xfId="0" applyBorder="1"/>
    <xf numFmtId="9" fontId="0" fillId="0" borderId="0" xfId="1" applyFont="1"/>
    <xf numFmtId="0" fontId="5" fillId="0" borderId="25" xfId="0" applyFont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0" fontId="5" fillId="0" borderId="28" xfId="0" applyFont="1" applyBorder="1" applyAlignment="1">
      <alignment horizontal="left" vertical="center"/>
    </xf>
    <xf numFmtId="0" fontId="0" fillId="0" borderId="29" xfId="0" applyBorder="1"/>
    <xf numFmtId="9" fontId="0" fillId="0" borderId="28" xfId="0" applyNumberFormat="1" applyBorder="1"/>
    <xf numFmtId="0" fontId="5" fillId="0" borderId="15" xfId="0" applyFont="1" applyFill="1" applyBorder="1" applyAlignment="1">
      <alignment horizontal="left" vertical="center"/>
    </xf>
    <xf numFmtId="0" fontId="5" fillId="0" borderId="25" xfId="0" applyFont="1" applyFill="1" applyBorder="1" applyAlignment="1">
      <alignment horizontal="left" vertical="center"/>
    </xf>
    <xf numFmtId="0" fontId="0" fillId="0" borderId="1" xfId="0" applyFill="1" applyBorder="1"/>
    <xf numFmtId="0" fontId="0" fillId="0" borderId="6" xfId="0" applyFill="1" applyBorder="1"/>
    <xf numFmtId="0" fontId="0" fillId="0" borderId="15" xfId="0" applyFill="1" applyBorder="1"/>
    <xf numFmtId="0" fontId="0" fillId="0" borderId="16" xfId="0" applyFill="1" applyBorder="1"/>
    <xf numFmtId="0" fontId="5" fillId="0" borderId="7" xfId="0" applyFont="1" applyBorder="1" applyAlignment="1">
      <alignment horizontal="left" vertical="center"/>
    </xf>
    <xf numFmtId="0" fontId="5" fillId="0" borderId="31" xfId="0" applyFont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5" fillId="0" borderId="31" xfId="0" applyFont="1" applyFill="1" applyBorder="1" applyAlignment="1">
      <alignment horizontal="left" vertical="center"/>
    </xf>
    <xf numFmtId="0" fontId="5" fillId="0" borderId="32" xfId="0" applyFont="1" applyFill="1" applyBorder="1" applyAlignment="1">
      <alignment horizontal="left" vertical="center"/>
    </xf>
    <xf numFmtId="164" fontId="0" fillId="0" borderId="4" xfId="1" applyNumberFormat="1" applyFont="1" applyBorder="1"/>
    <xf numFmtId="164" fontId="0" fillId="0" borderId="6" xfId="1" applyNumberFormat="1" applyFont="1" applyBorder="1"/>
    <xf numFmtId="164" fontId="0" fillId="0" borderId="6" xfId="1" applyNumberFormat="1" applyFont="1" applyFill="1" applyBorder="1"/>
    <xf numFmtId="0" fontId="5" fillId="0" borderId="30" xfId="0" applyFont="1" applyBorder="1" applyAlignment="1">
      <alignment horizontal="left" vertical="center"/>
    </xf>
    <xf numFmtId="164" fontId="0" fillId="0" borderId="16" xfId="1" applyNumberFormat="1" applyFont="1" applyFill="1" applyBorder="1"/>
    <xf numFmtId="0" fontId="4" fillId="0" borderId="1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9" fontId="7" fillId="0" borderId="17" xfId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2" fillId="0" borderId="14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9" fontId="7" fillId="0" borderId="10" xfId="1" applyFont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1372449411565489"/>
          <c:y val="0.4604126166883028"/>
          <c:w val="0.36431190885562115"/>
          <c:h val="0.41643920900984355"/>
        </c:manualLayout>
      </c:layout>
      <c:pieChart>
        <c:varyColors val="1"/>
        <c:ser>
          <c:idx val="0"/>
          <c:order val="0"/>
          <c:explosion val="25"/>
          <c:dLbls>
            <c:dLbl>
              <c:idx val="1"/>
              <c:layout>
                <c:manualLayout>
                  <c:x val="6.3000814049843215E-2"/>
                  <c:y val="-2.969870412315833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2"/>
              <c:layout>
                <c:manualLayout>
                  <c:x val="-0.12703052036190948"/>
                  <c:y val="-0.1535786451436138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3"/>
              <c:layout>
                <c:manualLayout>
                  <c:x val="-4.9741584805376382E-2"/>
                  <c:y val="-0.1425551535787756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6"/>
              <c:layout>
                <c:manualLayout>
                  <c:x val="3.8439214569666973E-2"/>
                  <c:y val="-0.1296103885265534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Arkusz4!$B$4:$B$31</c:f>
              <c:strCache>
                <c:ptCount val="28"/>
                <c:pt idx="0">
                  <c:v>CAW</c:v>
                </c:pt>
                <c:pt idx="1">
                  <c:v>NEWSLINE</c:v>
                </c:pt>
                <c:pt idx="2">
                  <c:v>APEXNET</c:v>
                </c:pt>
                <c:pt idx="3">
                  <c:v>KONSULT</c:v>
                </c:pt>
                <c:pt idx="4">
                  <c:v>POLEXPERT</c:v>
                </c:pt>
                <c:pt idx="5">
                  <c:v>CSzAP</c:v>
                </c:pt>
                <c:pt idx="6">
                  <c:v>APROBA</c:v>
                </c:pt>
                <c:pt idx="7">
                  <c:v>PSz</c:v>
                </c:pt>
                <c:pt idx="8">
                  <c:v>CSzPP</c:v>
                </c:pt>
                <c:pt idx="9">
                  <c:v>IP</c:v>
                </c:pt>
                <c:pt idx="10">
                  <c:v>KNSz</c:v>
                </c:pt>
                <c:pt idx="11">
                  <c:v>ACC</c:v>
                </c:pt>
                <c:pt idx="12">
                  <c:v>ET</c:v>
                </c:pt>
                <c:pt idx="13">
                  <c:v>ESAL</c:v>
                </c:pt>
                <c:pt idx="14">
                  <c:v>COGNITY</c:v>
                </c:pt>
                <c:pt idx="15">
                  <c:v>ASzIPK</c:v>
                </c:pt>
                <c:pt idx="16">
                  <c:v>OPTIMA</c:v>
                </c:pt>
                <c:pt idx="17">
                  <c:v>IRiP</c:v>
                </c:pt>
                <c:pt idx="18">
                  <c:v>K.Kier</c:v>
                </c:pt>
                <c:pt idx="19">
                  <c:v>E-SEM.</c:v>
                </c:pt>
                <c:pt idx="20">
                  <c:v>FORUM</c:v>
                </c:pt>
                <c:pt idx="21">
                  <c:v>FALENTY</c:v>
                </c:pt>
                <c:pt idx="22">
                  <c:v>SECURITUM</c:v>
                </c:pt>
                <c:pt idx="23">
                  <c:v>QUALITY</c:v>
                </c:pt>
                <c:pt idx="24">
                  <c:v>EVIKA</c:v>
                </c:pt>
                <c:pt idx="25">
                  <c:v>PROSUSTEM</c:v>
                </c:pt>
                <c:pt idx="26">
                  <c:v>AMZ</c:v>
                </c:pt>
                <c:pt idx="27">
                  <c:v>CSzFP</c:v>
                </c:pt>
              </c:strCache>
            </c:strRef>
          </c:cat>
          <c:val>
            <c:numRef>
              <c:f>Arkusz4!$U$4:$U$31</c:f>
              <c:numCache>
                <c:formatCode>General</c:formatCode>
                <c:ptCount val="28"/>
                <c:pt idx="0">
                  <c:v>3</c:v>
                </c:pt>
                <c:pt idx="1">
                  <c:v>2</c:v>
                </c:pt>
                <c:pt idx="2">
                  <c:v>4</c:v>
                </c:pt>
                <c:pt idx="3">
                  <c:v>11</c:v>
                </c:pt>
                <c:pt idx="4">
                  <c:v>1</c:v>
                </c:pt>
                <c:pt idx="5">
                  <c:v>13</c:v>
                </c:pt>
                <c:pt idx="6">
                  <c:v>3</c:v>
                </c:pt>
                <c:pt idx="7">
                  <c:v>3</c:v>
                </c:pt>
                <c:pt idx="8">
                  <c:v>6</c:v>
                </c:pt>
                <c:pt idx="9">
                  <c:v>2</c:v>
                </c:pt>
                <c:pt idx="10">
                  <c:v>1</c:v>
                </c:pt>
                <c:pt idx="11">
                  <c:v>1</c:v>
                </c:pt>
                <c:pt idx="12">
                  <c:v>3</c:v>
                </c:pt>
                <c:pt idx="13">
                  <c:v>3</c:v>
                </c:pt>
                <c:pt idx="14">
                  <c:v>2</c:v>
                </c:pt>
                <c:pt idx="15">
                  <c:v>2</c:v>
                </c:pt>
                <c:pt idx="16">
                  <c:v>13</c:v>
                </c:pt>
                <c:pt idx="17">
                  <c:v>1</c:v>
                </c:pt>
                <c:pt idx="18">
                  <c:v>1</c:v>
                </c:pt>
                <c:pt idx="19">
                  <c:v>3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32</xdr:row>
      <xdr:rowOff>57151</xdr:rowOff>
    </xdr:from>
    <xdr:to>
      <xdr:col>21</xdr:col>
      <xdr:colOff>666750</xdr:colOff>
      <xdr:row>54</xdr:row>
      <xdr:rowOff>180975</xdr:rowOff>
    </xdr:to>
    <xdr:graphicFrame macro="">
      <xdr:nvGraphicFramePr>
        <xdr:cNvPr id="3" name="Wykres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0.0697</cdr:x>
      <cdr:y>0.04458</cdr:y>
    </cdr:from>
    <cdr:to>
      <cdr:x>0.98131</cdr:x>
      <cdr:y>0.17041</cdr:y>
    </cdr:to>
    <cdr:sp macro="" textlink="">
      <cdr:nvSpPr>
        <cdr:cNvPr id="2" name="pole tekstowe 1"/>
        <cdr:cNvSpPr txBox="1"/>
      </cdr:nvSpPr>
      <cdr:spPr>
        <a:xfrm xmlns:a="http://schemas.openxmlformats.org/drawingml/2006/main">
          <a:off x="355182" y="226750"/>
          <a:ext cx="4645444" cy="6400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400" b="1" i="0" baseline="0">
              <a:effectLst/>
              <a:latin typeface="+mn-lt"/>
              <a:ea typeface="+mn-ea"/>
              <a:cs typeface="+mn-cs"/>
            </a:rPr>
            <a:t>PROCENTOWY UDZIAŁ INSTYTUCJI SZKOLĄCYCH W PROCESIE SZKOLEŃ UNIWERSYTETU MEDYCZNEGO WE WROCŁAWIU  (W LICZBACH CAŁKOWITYCH)</a:t>
          </a:r>
          <a:endParaRPr lang="pl-PL" sz="1400">
            <a:effectLst/>
          </a:endParaRPr>
        </a:p>
        <a:p xmlns:a="http://schemas.openxmlformats.org/drawingml/2006/main">
          <a:endParaRPr lang="pl-PL" sz="1100"/>
        </a:p>
      </cdr:txBody>
    </cdr:sp>
  </cdr:relSizeAnchor>
</c:userShape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2"/>
  <sheetViews>
    <sheetView tabSelected="1" topLeftCell="A19" zoomScaleNormal="100" workbookViewId="0">
      <selection activeCell="W19" sqref="W19"/>
    </sheetView>
  </sheetViews>
  <sheetFormatPr defaultRowHeight="15" x14ac:dyDescent="0.25"/>
  <cols>
    <col min="1" max="1" width="3.5703125" customWidth="1"/>
    <col min="3" max="3" width="44" customWidth="1"/>
    <col min="4" max="20" width="1.7109375" customWidth="1"/>
    <col min="21" max="21" width="6.7109375" customWidth="1"/>
    <col min="22" max="22" width="11.140625" customWidth="1"/>
    <col min="23" max="23" width="5.85546875" customWidth="1"/>
  </cols>
  <sheetData>
    <row r="1" spans="1:26" ht="42" customHeight="1" thickBot="1" x14ac:dyDescent="0.3">
      <c r="A1" s="57" t="s">
        <v>60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</row>
    <row r="2" spans="1:26" ht="15" customHeight="1" x14ac:dyDescent="0.25">
      <c r="A2" s="40" t="s">
        <v>1</v>
      </c>
      <c r="B2" s="42" t="s">
        <v>5</v>
      </c>
      <c r="C2" s="43"/>
      <c r="D2" s="46" t="s">
        <v>58</v>
      </c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8"/>
      <c r="U2" s="58" t="s">
        <v>0</v>
      </c>
      <c r="V2" s="52" t="s">
        <v>59</v>
      </c>
      <c r="W2" s="53"/>
    </row>
    <row r="3" spans="1:26" ht="39.75" customHeight="1" thickBot="1" x14ac:dyDescent="0.3">
      <c r="A3" s="41"/>
      <c r="B3" s="44"/>
      <c r="C3" s="45"/>
      <c r="D3" s="49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1"/>
      <c r="U3" s="59"/>
      <c r="V3" s="60"/>
      <c r="W3" s="53"/>
    </row>
    <row r="4" spans="1:26" x14ac:dyDescent="0.25">
      <c r="A4" s="5">
        <v>1</v>
      </c>
      <c r="B4" s="20" t="s">
        <v>6</v>
      </c>
      <c r="C4" s="21" t="s">
        <v>61</v>
      </c>
      <c r="D4" s="22">
        <v>1</v>
      </c>
      <c r="E4" s="22">
        <v>2</v>
      </c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3"/>
      <c r="U4" s="6">
        <f t="shared" ref="U4:U31" si="0">SUM(B4:R4)</f>
        <v>3</v>
      </c>
      <c r="V4" s="35">
        <f>SUM(D4:T4)/SUM($D$4:$T$28)*100%</f>
        <v>3.614457831325301E-2</v>
      </c>
      <c r="W4" s="2"/>
      <c r="Z4" s="17"/>
    </row>
    <row r="5" spans="1:26" x14ac:dyDescent="0.25">
      <c r="A5" s="7">
        <v>2</v>
      </c>
      <c r="B5" s="11" t="s">
        <v>7</v>
      </c>
      <c r="C5" s="3" t="s">
        <v>24</v>
      </c>
      <c r="D5" s="1">
        <v>2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5"/>
      <c r="U5" s="8">
        <f t="shared" si="0"/>
        <v>2</v>
      </c>
      <c r="V5" s="36">
        <f t="shared" ref="V5:V31" si="1">SUM(D5:T5)/SUM($D$4:$T$28)*100%</f>
        <v>2.4096385542168676E-2</v>
      </c>
      <c r="W5" s="2"/>
    </row>
    <row r="6" spans="1:26" x14ac:dyDescent="0.25">
      <c r="A6" s="7">
        <v>3</v>
      </c>
      <c r="B6" s="11" t="s">
        <v>9</v>
      </c>
      <c r="C6" s="3" t="s">
        <v>25</v>
      </c>
      <c r="D6" s="1">
        <v>1</v>
      </c>
      <c r="E6" s="1">
        <v>2</v>
      </c>
      <c r="F6" s="1">
        <v>1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5"/>
      <c r="U6" s="8">
        <f t="shared" si="0"/>
        <v>4</v>
      </c>
      <c r="V6" s="36">
        <f t="shared" si="1"/>
        <v>4.8192771084337352E-2</v>
      </c>
      <c r="W6" s="2"/>
    </row>
    <row r="7" spans="1:26" x14ac:dyDescent="0.25">
      <c r="A7" s="7">
        <v>4</v>
      </c>
      <c r="B7" s="11" t="s">
        <v>10</v>
      </c>
      <c r="C7" s="3" t="s">
        <v>26</v>
      </c>
      <c r="D7" s="1">
        <v>2</v>
      </c>
      <c r="E7" s="1">
        <v>1</v>
      </c>
      <c r="F7" s="1">
        <v>1</v>
      </c>
      <c r="G7" s="1">
        <v>1</v>
      </c>
      <c r="H7" s="1">
        <v>2</v>
      </c>
      <c r="I7" s="1">
        <v>1</v>
      </c>
      <c r="J7" s="1">
        <v>2</v>
      </c>
      <c r="K7" s="1">
        <v>1</v>
      </c>
      <c r="L7" s="1"/>
      <c r="M7" s="1"/>
      <c r="N7" s="1"/>
      <c r="O7" s="1"/>
      <c r="P7" s="1"/>
      <c r="Q7" s="1"/>
      <c r="R7" s="1"/>
      <c r="S7" s="1"/>
      <c r="T7" s="15"/>
      <c r="U7" s="8">
        <f t="shared" si="0"/>
        <v>11</v>
      </c>
      <c r="V7" s="36">
        <f t="shared" si="1"/>
        <v>0.13253012048192772</v>
      </c>
      <c r="W7" s="2"/>
    </row>
    <row r="8" spans="1:26" x14ac:dyDescent="0.25">
      <c r="A8" s="7">
        <v>5</v>
      </c>
      <c r="B8" s="10" t="s">
        <v>11</v>
      </c>
      <c r="C8" s="3" t="s">
        <v>27</v>
      </c>
      <c r="D8" s="1">
        <v>1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5"/>
      <c r="U8" s="8">
        <f t="shared" si="0"/>
        <v>1</v>
      </c>
      <c r="V8" s="36">
        <f t="shared" si="1"/>
        <v>1.2048192771084338E-2</v>
      </c>
      <c r="W8" s="2"/>
    </row>
    <row r="9" spans="1:26" ht="14.25" customHeight="1" x14ac:dyDescent="0.25">
      <c r="A9" s="7">
        <v>6</v>
      </c>
      <c r="B9" s="11" t="s">
        <v>12</v>
      </c>
      <c r="C9" s="4" t="s">
        <v>28</v>
      </c>
      <c r="D9" s="1">
        <v>2</v>
      </c>
      <c r="E9" s="1">
        <v>2</v>
      </c>
      <c r="F9" s="1">
        <v>4</v>
      </c>
      <c r="G9" s="1">
        <v>1</v>
      </c>
      <c r="H9" s="1">
        <v>2</v>
      </c>
      <c r="I9" s="1">
        <v>2</v>
      </c>
      <c r="J9" s="1"/>
      <c r="K9" s="1"/>
      <c r="L9" s="1"/>
      <c r="M9" s="1"/>
      <c r="N9" s="1"/>
      <c r="O9" s="1"/>
      <c r="P9" s="1"/>
      <c r="Q9" s="1"/>
      <c r="R9" s="1"/>
      <c r="S9" s="1"/>
      <c r="T9" s="15"/>
      <c r="U9" s="8">
        <f t="shared" si="0"/>
        <v>13</v>
      </c>
      <c r="V9" s="36">
        <f t="shared" si="1"/>
        <v>0.15662650602409639</v>
      </c>
      <c r="W9" s="2"/>
    </row>
    <row r="10" spans="1:26" x14ac:dyDescent="0.25">
      <c r="A10" s="7">
        <v>7</v>
      </c>
      <c r="B10" s="11" t="s">
        <v>2</v>
      </c>
      <c r="C10" s="3" t="s">
        <v>29</v>
      </c>
      <c r="D10" s="1">
        <v>3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5"/>
      <c r="U10" s="8">
        <f t="shared" si="0"/>
        <v>3</v>
      </c>
      <c r="V10" s="36">
        <f t="shared" si="1"/>
        <v>3.614457831325301E-2</v>
      </c>
      <c r="W10" s="2"/>
    </row>
    <row r="11" spans="1:26" x14ac:dyDescent="0.25">
      <c r="A11" s="7">
        <v>8</v>
      </c>
      <c r="B11" s="10" t="s">
        <v>13</v>
      </c>
      <c r="C11" s="3" t="s">
        <v>30</v>
      </c>
      <c r="D11" s="1">
        <v>1</v>
      </c>
      <c r="E11" s="1">
        <v>1</v>
      </c>
      <c r="F11" s="1">
        <v>1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5"/>
      <c r="U11" s="8">
        <f t="shared" si="0"/>
        <v>3</v>
      </c>
      <c r="V11" s="36">
        <f t="shared" si="1"/>
        <v>3.614457831325301E-2</v>
      </c>
      <c r="W11" s="2"/>
    </row>
    <row r="12" spans="1:26" x14ac:dyDescent="0.25">
      <c r="A12" s="7">
        <v>9</v>
      </c>
      <c r="B12" s="11" t="s">
        <v>14</v>
      </c>
      <c r="C12" s="3" t="s">
        <v>31</v>
      </c>
      <c r="D12" s="1">
        <v>5</v>
      </c>
      <c r="E12" s="1">
        <v>1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5"/>
      <c r="U12" s="8">
        <f t="shared" si="0"/>
        <v>6</v>
      </c>
      <c r="V12" s="36">
        <f t="shared" si="1"/>
        <v>7.2289156626506021E-2</v>
      </c>
      <c r="W12" s="2"/>
    </row>
    <row r="13" spans="1:26" x14ac:dyDescent="0.25">
      <c r="A13" s="7">
        <v>10</v>
      </c>
      <c r="B13" s="11" t="s">
        <v>15</v>
      </c>
      <c r="C13" s="3" t="s">
        <v>32</v>
      </c>
      <c r="D13" s="1">
        <v>1</v>
      </c>
      <c r="E13" s="1">
        <v>1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5"/>
      <c r="U13" s="8">
        <f t="shared" si="0"/>
        <v>2</v>
      </c>
      <c r="V13" s="36">
        <f t="shared" si="1"/>
        <v>2.4096385542168676E-2</v>
      </c>
      <c r="W13" s="2"/>
    </row>
    <row r="14" spans="1:26" x14ac:dyDescent="0.25">
      <c r="A14" s="7">
        <v>11</v>
      </c>
      <c r="B14" s="10" t="s">
        <v>16</v>
      </c>
      <c r="C14" s="3" t="s">
        <v>33</v>
      </c>
      <c r="D14" s="1">
        <v>1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5"/>
      <c r="U14" s="8">
        <f t="shared" si="0"/>
        <v>1</v>
      </c>
      <c r="V14" s="36">
        <f t="shared" si="1"/>
        <v>1.2048192771084338E-2</v>
      </c>
      <c r="W14" s="2"/>
    </row>
    <row r="15" spans="1:26" x14ac:dyDescent="0.25">
      <c r="A15" s="7">
        <v>12</v>
      </c>
      <c r="B15" s="11" t="s">
        <v>17</v>
      </c>
      <c r="C15" s="3" t="s">
        <v>34</v>
      </c>
      <c r="D15" s="1">
        <v>1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5"/>
      <c r="U15" s="8">
        <f t="shared" si="0"/>
        <v>1</v>
      </c>
      <c r="V15" s="36">
        <f t="shared" si="1"/>
        <v>1.2048192771084338E-2</v>
      </c>
      <c r="W15" s="2"/>
    </row>
    <row r="16" spans="1:26" x14ac:dyDescent="0.25">
      <c r="A16" s="7">
        <v>13</v>
      </c>
      <c r="B16" s="10" t="s">
        <v>18</v>
      </c>
      <c r="C16" s="3" t="s">
        <v>35</v>
      </c>
      <c r="D16" s="1">
        <v>1</v>
      </c>
      <c r="E16" s="1">
        <v>2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5"/>
      <c r="U16" s="8">
        <f t="shared" si="0"/>
        <v>3</v>
      </c>
      <c r="V16" s="36">
        <f t="shared" si="1"/>
        <v>3.614457831325301E-2</v>
      </c>
      <c r="W16" s="2"/>
    </row>
    <row r="17" spans="1:23" x14ac:dyDescent="0.25">
      <c r="A17" s="7">
        <v>14</v>
      </c>
      <c r="B17" s="11" t="s">
        <v>3</v>
      </c>
      <c r="C17" s="3" t="s">
        <v>36</v>
      </c>
      <c r="D17" s="1">
        <v>1</v>
      </c>
      <c r="E17" s="1">
        <v>2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5"/>
      <c r="U17" s="8">
        <f t="shared" si="0"/>
        <v>3</v>
      </c>
      <c r="V17" s="36">
        <f t="shared" si="1"/>
        <v>3.614457831325301E-2</v>
      </c>
      <c r="W17" s="2"/>
    </row>
    <row r="18" spans="1:23" x14ac:dyDescent="0.25">
      <c r="A18" s="7">
        <v>15</v>
      </c>
      <c r="B18" s="11" t="s">
        <v>4</v>
      </c>
      <c r="C18" s="3" t="s">
        <v>37</v>
      </c>
      <c r="D18" s="1">
        <v>2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5"/>
      <c r="U18" s="8">
        <f t="shared" si="0"/>
        <v>2</v>
      </c>
      <c r="V18" s="36">
        <f t="shared" si="1"/>
        <v>2.4096385542168676E-2</v>
      </c>
      <c r="W18" s="2"/>
    </row>
    <row r="19" spans="1:23" x14ac:dyDescent="0.25">
      <c r="A19" s="7">
        <v>16</v>
      </c>
      <c r="B19" s="30" t="s">
        <v>21</v>
      </c>
      <c r="C19" s="13" t="s">
        <v>38</v>
      </c>
      <c r="D19" s="12">
        <v>1</v>
      </c>
      <c r="E19" s="12">
        <v>1</v>
      </c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6"/>
      <c r="U19" s="8">
        <f t="shared" si="0"/>
        <v>2</v>
      </c>
      <c r="V19" s="36">
        <f t="shared" si="1"/>
        <v>2.4096385542168676E-2</v>
      </c>
      <c r="W19" s="2"/>
    </row>
    <row r="20" spans="1:23" x14ac:dyDescent="0.25">
      <c r="A20" s="7">
        <v>17</v>
      </c>
      <c r="B20" s="30" t="s">
        <v>20</v>
      </c>
      <c r="C20" s="13" t="s">
        <v>39</v>
      </c>
      <c r="D20" s="12">
        <v>2</v>
      </c>
      <c r="E20" s="12">
        <v>1</v>
      </c>
      <c r="F20" s="12">
        <v>1</v>
      </c>
      <c r="G20" s="12">
        <v>3</v>
      </c>
      <c r="H20" s="12">
        <v>1</v>
      </c>
      <c r="I20" s="12">
        <v>1</v>
      </c>
      <c r="J20" s="12">
        <v>1</v>
      </c>
      <c r="K20" s="12">
        <v>1</v>
      </c>
      <c r="L20" s="12">
        <v>1</v>
      </c>
      <c r="M20" s="12">
        <v>1</v>
      </c>
      <c r="N20" s="12"/>
      <c r="O20" s="12"/>
      <c r="P20" s="12"/>
      <c r="Q20" s="12"/>
      <c r="R20" s="12"/>
      <c r="S20" s="12"/>
      <c r="T20" s="16"/>
      <c r="U20" s="8">
        <f t="shared" si="0"/>
        <v>13</v>
      </c>
      <c r="V20" s="36">
        <f t="shared" si="1"/>
        <v>0.15662650602409639</v>
      </c>
      <c r="W20" s="2"/>
    </row>
    <row r="21" spans="1:23" x14ac:dyDescent="0.25">
      <c r="A21" s="7">
        <v>18</v>
      </c>
      <c r="B21" s="30" t="s">
        <v>22</v>
      </c>
      <c r="C21" s="13" t="s">
        <v>40</v>
      </c>
      <c r="D21" s="12">
        <v>1</v>
      </c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6"/>
      <c r="U21" s="8">
        <f t="shared" si="0"/>
        <v>1</v>
      </c>
      <c r="V21" s="36">
        <f t="shared" si="1"/>
        <v>1.2048192771084338E-2</v>
      </c>
      <c r="W21" s="2"/>
    </row>
    <row r="22" spans="1:23" x14ac:dyDescent="0.25">
      <c r="A22" s="7">
        <v>19</v>
      </c>
      <c r="B22" s="30" t="s">
        <v>23</v>
      </c>
      <c r="C22" s="13" t="s">
        <v>41</v>
      </c>
      <c r="D22" s="12">
        <v>1</v>
      </c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6"/>
      <c r="U22" s="8">
        <f t="shared" si="0"/>
        <v>1</v>
      </c>
      <c r="V22" s="36">
        <f t="shared" si="1"/>
        <v>1.2048192771084338E-2</v>
      </c>
      <c r="W22" s="2"/>
    </row>
    <row r="23" spans="1:23" x14ac:dyDescent="0.25">
      <c r="A23" s="7">
        <v>20</v>
      </c>
      <c r="B23" s="31" t="s">
        <v>19</v>
      </c>
      <c r="C23" s="18" t="s">
        <v>42</v>
      </c>
      <c r="D23" s="12">
        <v>3</v>
      </c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6"/>
      <c r="U23" s="8">
        <f t="shared" si="0"/>
        <v>3</v>
      </c>
      <c r="V23" s="36">
        <f t="shared" si="1"/>
        <v>3.614457831325301E-2</v>
      </c>
      <c r="W23" s="2"/>
    </row>
    <row r="24" spans="1:23" x14ac:dyDescent="0.25">
      <c r="A24" s="7">
        <v>21</v>
      </c>
      <c r="B24" s="32" t="s">
        <v>44</v>
      </c>
      <c r="C24" s="19" t="s">
        <v>51</v>
      </c>
      <c r="D24" s="1">
        <v>1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5"/>
      <c r="U24" s="8">
        <f t="shared" si="0"/>
        <v>1</v>
      </c>
      <c r="V24" s="36">
        <f t="shared" si="1"/>
        <v>1.2048192771084338E-2</v>
      </c>
      <c r="W24" s="2"/>
    </row>
    <row r="25" spans="1:23" x14ac:dyDescent="0.25">
      <c r="A25" s="7">
        <v>22</v>
      </c>
      <c r="B25" s="32" t="s">
        <v>45</v>
      </c>
      <c r="C25" s="19" t="s">
        <v>52</v>
      </c>
      <c r="D25" s="1">
        <v>1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5"/>
      <c r="U25" s="8">
        <f t="shared" si="0"/>
        <v>1</v>
      </c>
      <c r="V25" s="36">
        <f t="shared" si="1"/>
        <v>1.2048192771084338E-2</v>
      </c>
      <c r="W25" s="2"/>
    </row>
    <row r="26" spans="1:23" x14ac:dyDescent="0.25">
      <c r="A26" s="7">
        <v>23</v>
      </c>
      <c r="B26" s="32" t="s">
        <v>49</v>
      </c>
      <c r="C26" s="19" t="s">
        <v>50</v>
      </c>
      <c r="D26" s="1">
        <v>1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5"/>
      <c r="U26" s="8">
        <f t="shared" si="0"/>
        <v>1</v>
      </c>
      <c r="V26" s="36">
        <f t="shared" si="1"/>
        <v>1.2048192771084338E-2</v>
      </c>
      <c r="W26" s="2"/>
    </row>
    <row r="27" spans="1:23" x14ac:dyDescent="0.25">
      <c r="A27" s="7">
        <v>24</v>
      </c>
      <c r="B27" s="32" t="s">
        <v>46</v>
      </c>
      <c r="C27" s="19" t="s">
        <v>53</v>
      </c>
      <c r="D27" s="1">
        <v>1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5"/>
      <c r="U27" s="8">
        <f t="shared" si="0"/>
        <v>1</v>
      </c>
      <c r="V27" s="36">
        <f t="shared" si="1"/>
        <v>1.2048192771084338E-2</v>
      </c>
      <c r="W27" s="2"/>
    </row>
    <row r="28" spans="1:23" x14ac:dyDescent="0.25">
      <c r="A28" s="7">
        <v>25</v>
      </c>
      <c r="B28" s="33" t="s">
        <v>43</v>
      </c>
      <c r="C28" s="25" t="s">
        <v>54</v>
      </c>
      <c r="D28" s="12">
        <v>1</v>
      </c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6"/>
      <c r="U28" s="8">
        <f t="shared" si="0"/>
        <v>1</v>
      </c>
      <c r="V28" s="36">
        <f t="shared" si="1"/>
        <v>1.2048192771084338E-2</v>
      </c>
      <c r="W28" s="2"/>
    </row>
    <row r="29" spans="1:23" x14ac:dyDescent="0.25">
      <c r="A29" s="7">
        <v>26</v>
      </c>
      <c r="B29" s="32" t="s">
        <v>47</v>
      </c>
      <c r="C29" s="19" t="s">
        <v>55</v>
      </c>
      <c r="D29" s="26">
        <v>1</v>
      </c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5"/>
      <c r="U29" s="27">
        <f t="shared" si="0"/>
        <v>1</v>
      </c>
      <c r="V29" s="37">
        <f t="shared" si="1"/>
        <v>1.2048192771084338E-2</v>
      </c>
      <c r="W29" s="14"/>
    </row>
    <row r="30" spans="1:23" x14ac:dyDescent="0.25">
      <c r="A30" s="7">
        <v>27</v>
      </c>
      <c r="B30" s="32" t="s">
        <v>8</v>
      </c>
      <c r="C30" s="19" t="s">
        <v>56</v>
      </c>
      <c r="D30" s="26">
        <v>1</v>
      </c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5"/>
      <c r="U30" s="27">
        <f t="shared" si="0"/>
        <v>1</v>
      </c>
      <c r="V30" s="37">
        <f t="shared" si="1"/>
        <v>1.2048192771084338E-2</v>
      </c>
      <c r="W30" s="14"/>
    </row>
    <row r="31" spans="1:23" ht="15.75" thickBot="1" x14ac:dyDescent="0.3">
      <c r="A31" s="38">
        <v>28</v>
      </c>
      <c r="B31" s="34" t="s">
        <v>48</v>
      </c>
      <c r="C31" s="24" t="s">
        <v>57</v>
      </c>
      <c r="D31" s="28">
        <v>1</v>
      </c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29">
        <f t="shared" si="0"/>
        <v>1</v>
      </c>
      <c r="V31" s="39">
        <f t="shared" si="1"/>
        <v>1.2048192771084338E-2</v>
      </c>
      <c r="W31" s="14"/>
    </row>
    <row r="32" spans="1:23" ht="15.75" thickBot="1" x14ac:dyDescent="0.3">
      <c r="A32" s="54" t="s">
        <v>62</v>
      </c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6"/>
    </row>
  </sheetData>
  <mergeCells count="8">
    <mergeCell ref="A1:V1"/>
    <mergeCell ref="U2:U3"/>
    <mergeCell ref="W2:W3"/>
    <mergeCell ref="A32:V32"/>
    <mergeCell ref="V2:V3"/>
    <mergeCell ref="D2:T3"/>
    <mergeCell ref="B2:C3"/>
    <mergeCell ref="A2:A3"/>
  </mergeCells>
  <pageMargins left="0.11811023622047245" right="0.11811023622047245" top="0.15748031496062992" bottom="0.15748031496062992" header="0.31496062992125984" footer="0.31496062992125984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EJEDNOROG</dc:creator>
  <cp:lastModifiedBy>EJEDNOROG</cp:lastModifiedBy>
  <cp:lastPrinted>2013-11-13T08:31:50Z</cp:lastPrinted>
  <dcterms:created xsi:type="dcterms:W3CDTF">2013-04-03T08:48:11Z</dcterms:created>
  <dcterms:modified xsi:type="dcterms:W3CDTF">2013-11-22T13:24:57Z</dcterms:modified>
</cp:coreProperties>
</file>